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jptyo2611\Client_DFA\100988-12\600_業務設計・運用\01_【R3補正_1次】\80_【R3補正-1次】HP公開_様式集\交付申請（別紙）\0617_1100_HP公開\"/>
    </mc:Choice>
  </mc:AlternateContent>
  <xr:revisionPtr revIDLastSave="0" documentId="13_ncr:1_{999173C4-0CD2-4DF9-9AA6-D970190B09BA}" xr6:coauthVersionLast="46" xr6:coauthVersionMax="46" xr10:uidLastSave="{00000000-0000-0000-0000-000000000000}"/>
  <bookViews>
    <workbookView xWindow="-8235" yWindow="-21720" windowWidth="37710" windowHeight="21840" tabRatio="725" xr2:uid="{A082A374-61AC-48E4-94DA-25ECD65F4B0F}"/>
  </bookViews>
  <sheets>
    <sheet name="交付申請（別紙）1" sheetId="13" r:id="rId1"/>
    <sheet name="交付申請（別紙）2" sheetId="16" r:id="rId2"/>
    <sheet name="交付申請（別紙）3" sheetId="12" r:id="rId3"/>
    <sheet name="【事業承継に係るスキーム図】" sheetId="15" r:id="rId4"/>
    <sheet name="改訂履歴" sheetId="17" r:id="rId5"/>
  </sheets>
  <definedNames>
    <definedName name="_xlnm.Print_Area" localSheetId="3">【事業承継に係るスキーム図】!$A$1:$P$201</definedName>
    <definedName name="_xlnm.Print_Area" localSheetId="4">改訂履歴!$A$1:$F$16</definedName>
    <definedName name="_xlnm.Print_Area" localSheetId="0">'交付申請（別紙）1'!$A$1:$H$83</definedName>
    <definedName name="_xlnm.Print_Area" localSheetId="1">'交付申請（別紙）2'!$A$1:$H$52</definedName>
    <definedName name="_xlnm.Print_Area" localSheetId="2">'交付申請（別紙）3'!$A$1:$K$176</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8" i="12" l="1"/>
  <c r="I38" i="12"/>
  <c r="H38" i="12"/>
  <c r="G38" i="12"/>
  <c r="F38" i="12"/>
  <c r="J31" i="12"/>
  <c r="I31" i="12"/>
  <c r="H31" i="12"/>
  <c r="G31" i="12"/>
  <c r="F31" i="12"/>
  <c r="J29" i="12"/>
  <c r="I29" i="12"/>
  <c r="H29" i="12"/>
  <c r="G29" i="12"/>
  <c r="F29" i="12"/>
  <c r="J23" i="12"/>
  <c r="I23" i="12"/>
  <c r="H23" i="12"/>
  <c r="G23" i="12"/>
  <c r="F23" i="12"/>
  <c r="E23" i="12"/>
  <c r="E116" i="12" l="1"/>
  <c r="E113" i="12"/>
  <c r="E110" i="12"/>
  <c r="E107" i="12"/>
  <c r="E104" i="12"/>
  <c r="E101" i="12"/>
  <c r="E117" i="12" s="1"/>
  <c r="E92" i="12"/>
  <c r="E89" i="12"/>
  <c r="E83" i="12"/>
  <c r="E80" i="12"/>
  <c r="E77" i="12"/>
  <c r="E74" i="12"/>
  <c r="E72" i="12"/>
  <c r="E70" i="12"/>
  <c r="E67" i="12"/>
  <c r="E64" i="12"/>
  <c r="E58" i="12"/>
  <c r="E55" i="12"/>
  <c r="J45" i="12"/>
  <c r="I45" i="12"/>
  <c r="H45" i="12"/>
  <c r="G45" i="12"/>
  <c r="F45" i="12"/>
  <c r="E45" i="12"/>
  <c r="J44" i="12"/>
  <c r="J50" i="12" s="1"/>
  <c r="I44" i="12"/>
  <c r="H44" i="12"/>
  <c r="H50" i="12" s="1"/>
  <c r="G44" i="12"/>
  <c r="F44" i="12"/>
  <c r="F50" i="12" s="1"/>
  <c r="E44" i="12"/>
  <c r="E50" i="12" s="1"/>
  <c r="J25" i="12"/>
  <c r="J28" i="12" s="1"/>
  <c r="J37" i="12" s="1"/>
  <c r="I25" i="12"/>
  <c r="I28" i="12" s="1"/>
  <c r="H25" i="12"/>
  <c r="H28" i="12" s="1"/>
  <c r="H37" i="12" s="1"/>
  <c r="G25" i="12"/>
  <c r="G28" i="12" s="1"/>
  <c r="G30" i="12" s="1"/>
  <c r="F25" i="12"/>
  <c r="F28" i="12" s="1"/>
  <c r="E25" i="12"/>
  <c r="E28" i="12" s="1"/>
  <c r="J19" i="12"/>
  <c r="I19" i="12"/>
  <c r="H19" i="12"/>
  <c r="G19" i="12"/>
  <c r="F19" i="12"/>
  <c r="E19" i="12"/>
  <c r="I30" i="12" l="1"/>
  <c r="I37" i="12"/>
  <c r="E37" i="12"/>
  <c r="E93" i="12"/>
  <c r="E94" i="12" s="1"/>
  <c r="F37" i="12"/>
  <c r="F30" i="12"/>
  <c r="E118" i="12"/>
  <c r="G50" i="12"/>
  <c r="I50" i="12"/>
  <c r="H30" i="12"/>
  <c r="J30" i="12"/>
  <c r="G37" i="12"/>
  <c r="E30" i="12"/>
  <c r="E32" i="12" l="1"/>
  <c r="E95" i="12" s="1"/>
  <c r="E96" i="12" s="1"/>
  <c r="J39" i="12" l="1"/>
  <c r="E39" i="12" s="1"/>
  <c r="E122" i="12"/>
  <c r="F26" i="13" s="1"/>
  <c r="E121" i="12"/>
  <c r="F25" i="13" s="1"/>
  <c r="H15" i="15"/>
  <c r="H16" i="15"/>
  <c r="H17" i="15"/>
  <c r="H18" i="15"/>
  <c r="H19" i="15"/>
  <c r="H20" i="15"/>
  <c r="H14" i="15"/>
  <c r="E123" i="12" l="1"/>
  <c r="F27"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DTFA</author>
    <author>DTFA/MM_shibata</author>
  </authors>
  <commentList>
    <comment ref="D14" authorId="0" shapeId="0" xr:uid="{93AD7A80-B622-4F54-8670-26A575479F20}">
      <text>
        <r>
          <rPr>
            <sz val="9"/>
            <color indexed="81"/>
            <rFont val="MS P ゴシック"/>
            <family val="3"/>
            <charset val="128"/>
          </rPr>
          <t>1年目の取組は採択～会計年度末までとして記載してください。
※対象期間が12ヶ月未満でも問題ありません。</t>
        </r>
      </text>
    </comment>
    <comment ref="D16" authorId="0" shapeId="0" xr:uid="{654330CC-E42B-48E1-9C92-D4270E4749FD}">
      <text>
        <r>
          <rPr>
            <sz val="9"/>
            <color indexed="81"/>
            <rFont val="MS P ゴシック"/>
            <family val="3"/>
            <charset val="128"/>
          </rPr>
          <t>【人件費記載上の注意点】
・（基本の考え方）対象期間において、従業員（正社員に準じた労働形態）が100%従事した場合を1名として換算してください。
・対象事業に100%従事しない従業員がいる場合は、従事割合に応じて「人件費」および「従業員数」を割引いてください。
（例）従事割合5割の場合は0.5名換算
・必要に応じて勤務時間等に鑑みて人数を調整してください。
（例）4時間勤務パートタイマー2名が従事→従業員（正社員に準じた労働形態）1名として換算
・派遣労働者や短時間労働者が従事する場合にも、従事者に係る経費を人件費に参入した場合は、従業員数に加える必要があります。</t>
        </r>
      </text>
    </comment>
    <comment ref="C17" authorId="0" shapeId="0" xr:uid="{12205DC9-128A-4CB2-93D8-D20152F41AEE}">
      <text>
        <r>
          <rPr>
            <sz val="9"/>
            <color indexed="81"/>
            <rFont val="MS P ゴシック"/>
            <family val="3"/>
            <charset val="128"/>
          </rPr>
          <t>【個人事業主の場合】
青色決算申告書の</t>
        </r>
        <r>
          <rPr>
            <b/>
            <sz val="9"/>
            <color indexed="39"/>
            <rFont val="MS P ゴシック"/>
            <family val="3"/>
            <charset val="128"/>
          </rPr>
          <t>「①売上（収入）金額」</t>
        </r>
        <r>
          <rPr>
            <sz val="9"/>
            <color indexed="81"/>
            <rFont val="MS P ゴシック"/>
            <family val="3"/>
            <charset val="128"/>
          </rPr>
          <t xml:space="preserve">を記入してください。
</t>
        </r>
      </text>
    </comment>
    <comment ref="D17" authorId="0" shapeId="0" xr:uid="{C57BE78F-BC5A-4D82-B302-9D9CE4C86A07}">
      <text>
        <r>
          <rPr>
            <sz val="9"/>
            <color indexed="81"/>
            <rFont val="MS P ゴシック"/>
            <family val="3"/>
            <charset val="128"/>
          </rPr>
          <t>【記載上の注意】
財務数値（売上高等）の記載対象となる事業は、</t>
        </r>
        <r>
          <rPr>
            <u/>
            <sz val="9"/>
            <color indexed="81"/>
            <rFont val="MS P ゴシック"/>
            <family val="3"/>
            <charset val="128"/>
          </rPr>
          <t>「交付申請（別紙）1」シートの『2-1-3.経営革新の取組対象となる事業』の回答内容と整合させてください</t>
        </r>
        <r>
          <rPr>
            <sz val="9"/>
            <color indexed="81"/>
            <rFont val="MS P ゴシック"/>
            <family val="3"/>
            <charset val="128"/>
          </rPr>
          <t>。
（例）2-1-3回答で「①引き継いだ事業を対象とした取組」を選択した場合
→引き継いだ事業の売上高を記載</t>
        </r>
      </text>
    </comment>
    <comment ref="C18" authorId="0" shapeId="0" xr:uid="{E6F0C048-CACA-4DF4-BA11-96FE93E9E16A}">
      <text>
        <r>
          <rPr>
            <sz val="9"/>
            <color indexed="81"/>
            <rFont val="MS P ゴシック"/>
            <family val="3"/>
            <charset val="128"/>
          </rPr>
          <t>【個人事業主の場合】
青色申告決算書の</t>
        </r>
        <r>
          <rPr>
            <b/>
            <sz val="9"/>
            <color indexed="39"/>
            <rFont val="MS P ゴシック"/>
            <family val="3"/>
            <charset val="128"/>
          </rPr>
          <t>「⑥差引原価」</t>
        </r>
        <r>
          <rPr>
            <sz val="9"/>
            <color indexed="81"/>
            <rFont val="MS P ゴシック"/>
            <family val="3"/>
            <charset val="128"/>
          </rPr>
          <t xml:space="preserve">を記入してください。
</t>
        </r>
      </text>
    </comment>
    <comment ref="C19" authorId="0" shapeId="0" xr:uid="{0B226D38-B002-4B31-BF56-A34A87E3A309}">
      <text>
        <r>
          <rPr>
            <sz val="9"/>
            <color indexed="81"/>
            <rFont val="MS P ゴシック"/>
            <family val="3"/>
            <charset val="128"/>
          </rPr>
          <t xml:space="preserve">【個人事業主の場合】
</t>
        </r>
        <r>
          <rPr>
            <b/>
            <sz val="9"/>
            <color indexed="81"/>
            <rFont val="MS P ゴシック"/>
            <family val="3"/>
            <charset val="128"/>
          </rPr>
          <t>自動計算</t>
        </r>
        <r>
          <rPr>
            <sz val="9"/>
            <color indexed="81"/>
            <rFont val="MS P ゴシック"/>
            <family val="3"/>
            <charset val="128"/>
          </rPr>
          <t>となりますが、青色申告決算書の</t>
        </r>
        <r>
          <rPr>
            <sz val="9"/>
            <color indexed="39"/>
            <rFont val="MS P ゴシック"/>
            <family val="3"/>
            <charset val="128"/>
          </rPr>
          <t>「⑥差引原価」</t>
        </r>
        <r>
          <rPr>
            <sz val="9"/>
            <color indexed="81"/>
            <rFont val="MS P ゴシック"/>
            <family val="3"/>
            <charset val="128"/>
          </rPr>
          <t>が相当します。</t>
        </r>
      </text>
    </comment>
    <comment ref="C20" authorId="0" shapeId="0" xr:uid="{D62F192C-FB30-4557-8B9B-69A179E31BE1}">
      <text>
        <r>
          <rPr>
            <sz val="9"/>
            <color indexed="81"/>
            <rFont val="MS P ゴシック"/>
            <family val="3"/>
            <charset val="128"/>
          </rPr>
          <t>【個人事業主の場合】
青色申告決算書の</t>
        </r>
        <r>
          <rPr>
            <b/>
            <sz val="9"/>
            <color indexed="39"/>
            <rFont val="MS P ゴシック"/>
            <family val="3"/>
            <charset val="128"/>
          </rPr>
          <t>「㉜経費計」-「㉒利子割引料」-「㊲繰戻額等計」+「㊷繰入額等計」</t>
        </r>
        <r>
          <rPr>
            <sz val="9"/>
            <color indexed="81"/>
            <rFont val="MS P ゴシック"/>
            <family val="3"/>
            <charset val="128"/>
          </rPr>
          <t>の計算結果を記入してください。</t>
        </r>
      </text>
    </comment>
    <comment ref="C21" authorId="0" shapeId="0" xr:uid="{C88A9F0D-064F-460A-8FC0-519BF6138F2F}">
      <text>
        <r>
          <rPr>
            <sz val="9"/>
            <color indexed="81"/>
            <rFont val="MS P ゴシック"/>
            <family val="3"/>
            <charset val="128"/>
          </rPr>
          <t xml:space="preserve">【個人事業主の場合】
</t>
        </r>
        <r>
          <rPr>
            <b/>
            <sz val="9"/>
            <color indexed="10"/>
            <rFont val="MS P ゴシック"/>
            <family val="3"/>
            <charset val="128"/>
          </rPr>
          <t>本シート項目の「③売上総利益」-「④販売費及び一般管理費」</t>
        </r>
        <r>
          <rPr>
            <sz val="9"/>
            <color indexed="81"/>
            <rFont val="MS P ゴシック"/>
            <family val="3"/>
            <charset val="128"/>
          </rPr>
          <t>にて計算してください。</t>
        </r>
      </text>
    </comment>
    <comment ref="C22" authorId="0" shapeId="0" xr:uid="{2448B977-A392-4809-BEC8-3044A33856D3}">
      <text>
        <r>
          <rPr>
            <sz val="9"/>
            <color indexed="81"/>
            <rFont val="MS P ゴシック"/>
            <family val="3"/>
            <charset val="128"/>
          </rPr>
          <t xml:space="preserve">【個人事業主の場合】
</t>
        </r>
        <r>
          <rPr>
            <b/>
            <sz val="9"/>
            <color indexed="10"/>
            <rFont val="MS P ゴシック"/>
            <family val="3"/>
            <charset val="128"/>
          </rPr>
          <t>本シート項目の「⑤営業利益」</t>
        </r>
        <r>
          <rPr>
            <sz val="9"/>
            <color indexed="81"/>
            <rFont val="MS P ゴシック"/>
            <family val="3"/>
            <charset val="128"/>
          </rPr>
          <t>から</t>
        </r>
        <r>
          <rPr>
            <b/>
            <sz val="9"/>
            <color indexed="39"/>
            <rFont val="MS P ゴシック"/>
            <family val="3"/>
            <charset val="128"/>
          </rPr>
          <t>青色申告決算書の「利子割引料」</t>
        </r>
        <r>
          <rPr>
            <sz val="9"/>
            <color indexed="81"/>
            <rFont val="MS P ゴシック"/>
            <family val="3"/>
            <charset val="128"/>
          </rPr>
          <t xml:space="preserve">を差し引いた計算結果を記入してください。
</t>
        </r>
      </text>
    </comment>
    <comment ref="D23" authorId="1" shapeId="0" xr:uid="{7219ADF7-C1D9-4F4E-A6AA-959CA9826CD4}">
      <text>
        <r>
          <rPr>
            <sz val="10"/>
            <color theme="1"/>
            <rFont val="ＭＳ Ｐゴシック"/>
            <family val="2"/>
            <charset val="128"/>
          </rPr>
          <t>原則、営業利益が売上高を超過する場合は想定されないため、右記（E列～J列）が×となっている場合は再度、入力情報をご確認ください。</t>
        </r>
      </text>
    </comment>
    <comment ref="C24" authorId="0" shapeId="0" xr:uid="{4D2C2F59-4AAA-4E56-9B3F-7A3FDF3D211A}">
      <text>
        <r>
          <rPr>
            <sz val="9"/>
            <color indexed="81"/>
            <rFont val="MS P ゴシック"/>
            <family val="3"/>
            <charset val="128"/>
          </rPr>
          <t xml:space="preserve">【記載上の注意】
人件費には、以下の項目を含んだ総額を記載してください。
・売上原価に含まれる労務費（福利厚生費、退職金等を含む）
・一般管理費に含まれる役員給与、従業員給与（通勤費を含む）、賞与及び賞与引当金と繰入、福利厚生費、法定福利費、退職金及び退職給与引当金繰入
・派遣労働者、短期労働者の給与を外注費で処理した場合の費用
</t>
        </r>
        <r>
          <rPr>
            <b/>
            <sz val="9"/>
            <color indexed="81"/>
            <rFont val="MS P ゴシック"/>
            <family val="3"/>
            <charset val="128"/>
          </rPr>
          <t>【個人事業主の場合】</t>
        </r>
        <r>
          <rPr>
            <sz val="9"/>
            <color indexed="81"/>
            <rFont val="MS P ゴシック"/>
            <family val="3"/>
            <charset val="128"/>
          </rPr>
          <t xml:space="preserve">
</t>
        </r>
        <r>
          <rPr>
            <sz val="9"/>
            <color indexed="39"/>
            <rFont val="MS P ゴシック"/>
            <family val="3"/>
            <charset val="128"/>
          </rPr>
          <t>青色申告決算書</t>
        </r>
        <r>
          <rPr>
            <sz val="9"/>
            <color indexed="81"/>
            <rFont val="MS P ゴシック"/>
            <family val="3"/>
            <charset val="128"/>
          </rPr>
          <t>の、</t>
        </r>
        <r>
          <rPr>
            <sz val="9"/>
            <color indexed="39"/>
            <rFont val="MS P ゴシック"/>
            <family val="3"/>
            <charset val="128"/>
          </rPr>
          <t>福利厚生費 + 給与賃金 + 法廷福利費 + 専従者給与</t>
        </r>
        <r>
          <rPr>
            <sz val="9"/>
            <color indexed="81"/>
            <rFont val="MS P ゴシック"/>
            <family val="3"/>
            <charset val="128"/>
          </rPr>
          <t>　にて計算</t>
        </r>
      </text>
    </comment>
    <comment ref="D24" authorId="0" shapeId="0" xr:uid="{3621B0C2-CC97-4823-AF24-563C727D650E}">
      <text>
        <r>
          <rPr>
            <sz val="9"/>
            <color indexed="81"/>
            <rFont val="MS P ゴシック"/>
            <family val="3"/>
            <charset val="128"/>
          </rPr>
          <t>【記載上の注意】
人件費には、以下の項目を含んだ総額を記載してください。
・売上原価に含まれる労務費（福利厚生費、退職金等を含む）
・一般管理費に含まれる役員給与、従業員給与（通勤費を含む）、賞与及び賞与引当金と繰入、福利厚生費、法定福利費、退職金及び退職給与引当金繰入
・派遣労働者、短期労働者の給与を外注費で処理した場合の費用
【個人事業主の場合】
青色申告決算書の、福利厚生費 + 給与賃金 + 法廷福利費 + 専従者給与　にて計算</t>
        </r>
      </text>
    </comment>
    <comment ref="C25" authorId="0" shapeId="0" xr:uid="{89B1C967-A9E1-4D87-8128-9D7E3ADF85E8}">
      <text>
        <r>
          <rPr>
            <sz val="9"/>
            <color indexed="81"/>
            <rFont val="MS P ゴシック"/>
            <family val="3"/>
            <charset val="128"/>
          </rPr>
          <t>【記載上の注意】
減価償却費は、以下の項目を含んだ総額としてください。
・売上原価に含まれる、減価償却費、リース料、繰延資産償却
・一般管理費に含まれる、減価償却費、リース料、繰延資産償却
・リース料（地代・家賃以外の賃借料）※賃借料から地代・家賃をのぞけない場合は含めない</t>
        </r>
      </text>
    </comment>
    <comment ref="D32" authorId="0" shapeId="0" xr:uid="{03A64881-D935-4582-89BA-CC58CCF01104}">
      <text>
        <r>
          <rPr>
            <sz val="9"/>
            <color indexed="81"/>
            <rFont val="MS P ゴシック"/>
            <family val="3"/>
            <charset val="128"/>
          </rPr>
          <t>生産性向上要件（「付加価値額」又は「1人当たりの付加価値額」の伸び率が3%／年の向上を含む計画であること。）を満たさない計画の場合は補助上限は400万円以内となります。</t>
        </r>
      </text>
    </comment>
    <comment ref="D39" authorId="1" shapeId="0" xr:uid="{9E390A35-B62E-40DB-A878-C6A74B15373F}">
      <text>
        <r>
          <rPr>
            <sz val="9"/>
            <color indexed="81"/>
            <rFont val="MS P ゴシック"/>
            <family val="3"/>
            <charset val="128"/>
          </rPr>
          <t>提出した事業計画期間内に、事業場単位または会社全体での炭素生産性を年率平均1％以上増加する事業でない場合は、グリーン化に資する事業に該当しない。</t>
        </r>
      </text>
    </comment>
    <comment ref="D54" authorId="0" shapeId="0" xr:uid="{FCC3B6A9-3A4E-45F4-8684-C7A92120AB75}">
      <text>
        <r>
          <rPr>
            <sz val="9"/>
            <color indexed="81"/>
            <rFont val="MS P ゴシック"/>
            <family val="3"/>
            <charset val="128"/>
          </rPr>
          <t>【申請上の注意】
本シート内「1.経営革新に係る取組の計画」に記載した人件費については、法人の役員給与や、個人事業主の専従者給与等を含めて算出しますが、</t>
        </r>
        <r>
          <rPr>
            <u/>
            <sz val="9"/>
            <color indexed="81"/>
            <rFont val="MS P ゴシック"/>
            <family val="3"/>
            <charset val="128"/>
          </rPr>
          <t>補助対象経費上は役員給与等は人件費の経費対象とならない</t>
        </r>
        <r>
          <rPr>
            <sz val="9"/>
            <color indexed="81"/>
            <rFont val="MS P ゴシック"/>
            <family val="3"/>
            <charset val="128"/>
          </rPr>
          <t>ため、注意すること。
※公募要領別紙および右欄の注意点を確認すること。</t>
        </r>
      </text>
    </comment>
  </commentList>
</comments>
</file>

<file path=xl/sharedStrings.xml><?xml version="1.0" encoding="utf-8"?>
<sst xmlns="http://schemas.openxmlformats.org/spreadsheetml/2006/main" count="1218" uniqueCount="558">
  <si>
    <t>3501_合計：交付予定額（単位：円）</t>
    <phoneticPr fontId="1"/>
  </si>
  <si>
    <t>事業再編・事業統合（承継）日（予定日）</t>
    <phoneticPr fontId="1"/>
  </si>
  <si>
    <t>0101_被承継者との共同申請に該当するか</t>
    <phoneticPr fontId="1"/>
  </si>
  <si>
    <t>0208_承継者の被承継者との関係</t>
    <phoneticPr fontId="1"/>
  </si>
  <si>
    <t>0206_事業承継の形態</t>
    <phoneticPr fontId="1"/>
  </si>
  <si>
    <t>0205_申請類型（Ⅰ型～Ⅲ型）</t>
    <phoneticPr fontId="1"/>
  </si>
  <si>
    <t>0204_事業再編・事業統合（承継）日（予定日）</t>
    <phoneticPr fontId="1"/>
  </si>
  <si>
    <t>被承継者名</t>
    <rPh sb="0" eb="4">
      <t>ヒショウケイシャ</t>
    </rPh>
    <rPh sb="4" eb="5">
      <t>メイ</t>
    </rPh>
    <phoneticPr fontId="1"/>
  </si>
  <si>
    <t>記入日</t>
    <rPh sb="0" eb="3">
      <t>キニュウビ</t>
    </rPh>
    <phoneticPr fontId="1"/>
  </si>
  <si>
    <t>3303_交付予定額（単位：円）</t>
    <phoneticPr fontId="1"/>
  </si>
  <si>
    <t>3403_交付予定額（単位：円）</t>
    <phoneticPr fontId="1"/>
  </si>
  <si>
    <t>2702_法人名／2704_個人事業主氏名</t>
    <phoneticPr fontId="1"/>
  </si>
  <si>
    <t>0601_経営革新等に係る取組の概要</t>
    <phoneticPr fontId="1"/>
  </si>
  <si>
    <t>事業の名称</t>
    <phoneticPr fontId="1"/>
  </si>
  <si>
    <t>0209_事業承継の経緯</t>
    <phoneticPr fontId="1"/>
  </si>
  <si>
    <t>経営革新等に係る取組の詳細</t>
    <rPh sb="0" eb="2">
      <t>ケイエイ</t>
    </rPh>
    <rPh sb="2" eb="4">
      <t>カクシン</t>
    </rPh>
    <rPh sb="4" eb="5">
      <t>トウ</t>
    </rPh>
    <rPh sb="6" eb="7">
      <t>カカ</t>
    </rPh>
    <rPh sb="8" eb="10">
      <t>トリクミ</t>
    </rPh>
    <rPh sb="11" eb="13">
      <t>ショウサイ</t>
    </rPh>
    <phoneticPr fontId="1"/>
  </si>
  <si>
    <t>2-1</t>
    <phoneticPr fontId="1"/>
  </si>
  <si>
    <t>1</t>
    <phoneticPr fontId="1"/>
  </si>
  <si>
    <t>2</t>
    <phoneticPr fontId="1"/>
  </si>
  <si>
    <t>どの程度の独創性を有する取組か</t>
    <rPh sb="2" eb="4">
      <t>テイド</t>
    </rPh>
    <rPh sb="5" eb="8">
      <t>ドクソウセイ</t>
    </rPh>
    <rPh sb="9" eb="10">
      <t>ユウ</t>
    </rPh>
    <rPh sb="12" eb="14">
      <t>トリクミ</t>
    </rPh>
    <phoneticPr fontId="1"/>
  </si>
  <si>
    <t>想定される競合（商品・サービス）</t>
    <rPh sb="0" eb="2">
      <t>ソウテイ</t>
    </rPh>
    <rPh sb="5" eb="7">
      <t>キョウゴウ</t>
    </rPh>
    <rPh sb="8" eb="10">
      <t>ショウヒン</t>
    </rPh>
    <phoneticPr fontId="1"/>
  </si>
  <si>
    <t>2-2</t>
    <phoneticPr fontId="1"/>
  </si>
  <si>
    <t>取組における特徴</t>
    <rPh sb="0" eb="2">
      <t>トリクミ</t>
    </rPh>
    <rPh sb="6" eb="8">
      <t>トクチョウ</t>
    </rPh>
    <phoneticPr fontId="1"/>
  </si>
  <si>
    <t>取組における独創性</t>
    <rPh sb="0" eb="2">
      <t>トリクミ</t>
    </rPh>
    <rPh sb="6" eb="9">
      <t>ドクソウセイ</t>
    </rPh>
    <phoneticPr fontId="1"/>
  </si>
  <si>
    <t>2-1-1</t>
    <phoneticPr fontId="1"/>
  </si>
  <si>
    <t>2-1-2</t>
    <phoneticPr fontId="1"/>
  </si>
  <si>
    <t>競合との差別化や優位性確保のための取組</t>
    <rPh sb="0" eb="2">
      <t>キョウゴウ</t>
    </rPh>
    <rPh sb="4" eb="7">
      <t>サベツカ</t>
    </rPh>
    <phoneticPr fontId="1"/>
  </si>
  <si>
    <t>取組対象地域・分野における需要創出</t>
    <rPh sb="0" eb="2">
      <t>トリクミ</t>
    </rPh>
    <rPh sb="2" eb="4">
      <t>タイショウ</t>
    </rPh>
    <rPh sb="4" eb="6">
      <t>チイキ</t>
    </rPh>
    <rPh sb="7" eb="9">
      <t>ブンヤ</t>
    </rPh>
    <rPh sb="13" eb="17">
      <t>ジュヨウソウシュツ</t>
    </rPh>
    <phoneticPr fontId="1"/>
  </si>
  <si>
    <t>ターゲット顧客および販売手法等</t>
    <rPh sb="5" eb="7">
      <t>コキャク</t>
    </rPh>
    <rPh sb="10" eb="12">
      <t>ハンバイ</t>
    </rPh>
    <rPh sb="12" eb="14">
      <t>シュホウ</t>
    </rPh>
    <rPh sb="14" eb="15">
      <t>トウ</t>
    </rPh>
    <phoneticPr fontId="1"/>
  </si>
  <si>
    <t>経営革新等に係る取組の概要</t>
    <rPh sb="0" eb="2">
      <t>ケイエイ</t>
    </rPh>
    <rPh sb="2" eb="4">
      <t>カクシン</t>
    </rPh>
    <rPh sb="4" eb="5">
      <t>トウ</t>
    </rPh>
    <rPh sb="6" eb="7">
      <t>カカ</t>
    </rPh>
    <rPh sb="8" eb="10">
      <t>トリクミ</t>
    </rPh>
    <rPh sb="11" eb="13">
      <t>ガイヨウ</t>
    </rPh>
    <phoneticPr fontId="1"/>
  </si>
  <si>
    <t>1-1</t>
    <phoneticPr fontId="1"/>
  </si>
  <si>
    <t>1-2</t>
    <phoneticPr fontId="1"/>
  </si>
  <si>
    <t>1-3</t>
    <phoneticPr fontId="1"/>
  </si>
  <si>
    <t>1-4</t>
    <phoneticPr fontId="1"/>
  </si>
  <si>
    <t>1-1-1</t>
    <phoneticPr fontId="1"/>
  </si>
  <si>
    <t>1-1-2</t>
    <phoneticPr fontId="1"/>
  </si>
  <si>
    <t>1-2-1</t>
    <phoneticPr fontId="1"/>
  </si>
  <si>
    <t>1-2-2</t>
    <phoneticPr fontId="1"/>
  </si>
  <si>
    <t>1-3-1</t>
    <phoneticPr fontId="1"/>
  </si>
  <si>
    <t>1-3-2</t>
    <phoneticPr fontId="1"/>
  </si>
  <si>
    <t>0414_代表者の資格要件の充足状況</t>
    <phoneticPr fontId="1"/>
  </si>
  <si>
    <t>3</t>
    <phoneticPr fontId="1"/>
  </si>
  <si>
    <t>0501_交付者の地域への貢献の内容のうち、当てはまるものをすべて選択してください。</t>
    <phoneticPr fontId="1"/>
  </si>
  <si>
    <t>3-1</t>
    <phoneticPr fontId="1"/>
  </si>
  <si>
    <t>4</t>
    <phoneticPr fontId="1"/>
  </si>
  <si>
    <t>代表者の経歴等</t>
    <rPh sb="0" eb="3">
      <t>ダイヒョウシャ</t>
    </rPh>
    <rPh sb="4" eb="6">
      <t>ケイレキ</t>
    </rPh>
    <rPh sb="6" eb="7">
      <t>トウ</t>
    </rPh>
    <phoneticPr fontId="1"/>
  </si>
  <si>
    <t>取組の対象となる商圏・市場、顧客、競合等</t>
    <rPh sb="0" eb="2">
      <t>トリクミ</t>
    </rPh>
    <rPh sb="3" eb="5">
      <t>タイショウ</t>
    </rPh>
    <rPh sb="8" eb="10">
      <t>ショウケン</t>
    </rPh>
    <rPh sb="11" eb="13">
      <t>シジョウ</t>
    </rPh>
    <rPh sb="14" eb="16">
      <t>コキャク</t>
    </rPh>
    <rPh sb="17" eb="19">
      <t>キョウゴウ</t>
    </rPh>
    <rPh sb="19" eb="20">
      <t>トウ</t>
    </rPh>
    <phoneticPr fontId="1"/>
  </si>
  <si>
    <t>2-1-3</t>
    <phoneticPr fontId="1"/>
  </si>
  <si>
    <t>2-1-4</t>
    <phoneticPr fontId="1"/>
  </si>
  <si>
    <t>2-1-5</t>
    <phoneticPr fontId="1"/>
  </si>
  <si>
    <t>3-1-1</t>
    <phoneticPr fontId="1"/>
  </si>
  <si>
    <t>3-1-2</t>
    <phoneticPr fontId="1"/>
  </si>
  <si>
    <t>3-2</t>
    <phoneticPr fontId="1"/>
  </si>
  <si>
    <t>記載項目</t>
    <rPh sb="0" eb="2">
      <t>キサイ</t>
    </rPh>
    <rPh sb="2" eb="4">
      <t>コウモク</t>
    </rPh>
    <phoneticPr fontId="1"/>
  </si>
  <si>
    <t>必須</t>
    <rPh sb="0" eb="2">
      <t>ヒッス</t>
    </rPh>
    <phoneticPr fontId="1"/>
  </si>
  <si>
    <t>（対象期間）</t>
    <rPh sb="1" eb="3">
      <t>タイショウ</t>
    </rPh>
    <rPh sb="3" eb="5">
      <t>キカン</t>
    </rPh>
    <phoneticPr fontId="1"/>
  </si>
  <si>
    <t>（単位：円）</t>
    <rPh sb="1" eb="3">
      <t>タンイ</t>
    </rPh>
    <rPh sb="4" eb="5">
      <t>エン</t>
    </rPh>
    <phoneticPr fontId="1"/>
  </si>
  <si>
    <t>2年目</t>
    <rPh sb="1" eb="2">
      <t>ネン</t>
    </rPh>
    <rPh sb="2" eb="3">
      <t>メ</t>
    </rPh>
    <phoneticPr fontId="1"/>
  </si>
  <si>
    <t>3年目</t>
    <rPh sb="1" eb="3">
      <t>ネンメ</t>
    </rPh>
    <phoneticPr fontId="1"/>
  </si>
  <si>
    <t>4年目</t>
    <rPh sb="1" eb="2">
      <t>ネン</t>
    </rPh>
    <rPh sb="2" eb="3">
      <t>メ</t>
    </rPh>
    <phoneticPr fontId="1"/>
  </si>
  <si>
    <t>5年目</t>
    <rPh sb="1" eb="2">
      <t>ネン</t>
    </rPh>
    <rPh sb="2" eb="3">
      <t>メ</t>
    </rPh>
    <phoneticPr fontId="1"/>
  </si>
  <si>
    <t>6年目</t>
    <rPh sb="1" eb="3">
      <t>ネンメ</t>
    </rPh>
    <phoneticPr fontId="1"/>
  </si>
  <si>
    <t>該当必須</t>
  </si>
  <si>
    <t>該当必須</t>
    <phoneticPr fontId="1"/>
  </si>
  <si>
    <t>必須／
該当必須</t>
    <phoneticPr fontId="1"/>
  </si>
  <si>
    <t>必須</t>
    <phoneticPr fontId="1"/>
  </si>
  <si>
    <t>該当必須</t>
    <rPh sb="0" eb="2">
      <t>ガイトウ</t>
    </rPh>
    <rPh sb="2" eb="4">
      <t>ヒッス</t>
    </rPh>
    <phoneticPr fontId="1"/>
  </si>
  <si>
    <t>記載に関する補足・記載例等</t>
    <rPh sb="9" eb="11">
      <t>キサイ</t>
    </rPh>
    <rPh sb="11" eb="12">
      <t>レイ</t>
    </rPh>
    <rPh sb="12" eb="13">
      <t>トウ</t>
    </rPh>
    <phoneticPr fontId="1"/>
  </si>
  <si>
    <t>採択後6年間に取り組む事業内容と実施時期を具体的に記載してください。
--------------------
（記載例）
X月：○○の調達検討、採用活動開始
X月：△△試作のための機械設備導入
X月：××に関する試作・改良
X月：□□出願のための専門家相談、販売戦略検討
X月：販売用Webサイト制作、展示会出展
X月：○○での販売開始
上記事業内容の実施を通じて、XXXXをXXXすることを目標とする。</t>
    <rPh sb="21" eb="24">
      <t>グタイテキ</t>
    </rPh>
    <rPh sb="25" eb="27">
      <t>キサイ</t>
    </rPh>
    <rPh sb="57" eb="59">
      <t>キサイ</t>
    </rPh>
    <rPh sb="59" eb="60">
      <t>レイ</t>
    </rPh>
    <rPh sb="68" eb="70">
      <t>チョウタツ</t>
    </rPh>
    <rPh sb="70" eb="72">
      <t>ケントウ</t>
    </rPh>
    <rPh sb="73" eb="75">
      <t>サイヨウ</t>
    </rPh>
    <rPh sb="75" eb="77">
      <t>カツドウ</t>
    </rPh>
    <rPh sb="77" eb="79">
      <t>カイシ</t>
    </rPh>
    <rPh sb="85" eb="87">
      <t>シサク</t>
    </rPh>
    <rPh sb="91" eb="93">
      <t>キカイ</t>
    </rPh>
    <rPh sb="93" eb="95">
      <t>セツビ</t>
    </rPh>
    <rPh sb="95" eb="97">
      <t>ドウニュウ</t>
    </rPh>
    <rPh sb="114" eb="115">
      <t>ガツ</t>
    </rPh>
    <rPh sb="118" eb="120">
      <t>シュツガン</t>
    </rPh>
    <rPh sb="124" eb="127">
      <t>センモンカ</t>
    </rPh>
    <rPh sb="127" eb="129">
      <t>ソウダン</t>
    </rPh>
    <rPh sb="130" eb="134">
      <t>ハンバイセンリャク</t>
    </rPh>
    <rPh sb="134" eb="136">
      <t>ケントウ</t>
    </rPh>
    <rPh sb="140" eb="143">
      <t>ハンバイヨウ</t>
    </rPh>
    <rPh sb="149" eb="151">
      <t>セイサク</t>
    </rPh>
    <rPh sb="152" eb="155">
      <t>テンジカイ</t>
    </rPh>
    <rPh sb="155" eb="157">
      <t>シュッテン</t>
    </rPh>
    <rPh sb="165" eb="167">
      <t>ハンバイ</t>
    </rPh>
    <rPh sb="167" eb="169">
      <t>カイシ</t>
    </rPh>
    <rPh sb="171" eb="173">
      <t>ジョウキ</t>
    </rPh>
    <rPh sb="173" eb="175">
      <t>ジギョウ</t>
    </rPh>
    <rPh sb="175" eb="177">
      <t>ナイヨウ</t>
    </rPh>
    <rPh sb="178" eb="180">
      <t>ジッシ</t>
    </rPh>
    <rPh sb="181" eb="182">
      <t>ツウ</t>
    </rPh>
    <rPh sb="198" eb="200">
      <t>モクヒョウ</t>
    </rPh>
    <phoneticPr fontId="1"/>
  </si>
  <si>
    <t>廃業に関する計画</t>
    <rPh sb="0" eb="2">
      <t>ハイギョウ</t>
    </rPh>
    <rPh sb="3" eb="4">
      <t>カン</t>
    </rPh>
    <rPh sb="6" eb="8">
      <t>ケイカク</t>
    </rPh>
    <phoneticPr fontId="1"/>
  </si>
  <si>
    <t>経営革新等に係る取組の
採択後6年間の計画内容</t>
    <rPh sb="0" eb="5">
      <t>ケイエイカクシントウ</t>
    </rPh>
    <rPh sb="6" eb="7">
      <t>カカ</t>
    </rPh>
    <rPh sb="8" eb="10">
      <t>トリクミ</t>
    </rPh>
    <rPh sb="12" eb="15">
      <t>サイタクゴ</t>
    </rPh>
    <rPh sb="16" eb="18">
      <t>ネンカン</t>
    </rPh>
    <rPh sb="19" eb="21">
      <t>ケイカク</t>
    </rPh>
    <rPh sb="21" eb="23">
      <t>ナイヨウ</t>
    </rPh>
    <phoneticPr fontId="1"/>
  </si>
  <si>
    <t>202X年XX月～XX月</t>
    <rPh sb="4" eb="5">
      <t>ネン</t>
    </rPh>
    <rPh sb="7" eb="8">
      <t>ガツ</t>
    </rPh>
    <rPh sb="11" eb="12">
      <t>ガツ</t>
    </rPh>
    <phoneticPr fontId="1"/>
  </si>
  <si>
    <t>①売上高</t>
    <rPh sb="1" eb="4">
      <t>ウリアゲダカ</t>
    </rPh>
    <phoneticPr fontId="1"/>
  </si>
  <si>
    <t>②売上原価</t>
    <rPh sb="1" eb="3">
      <t>ウリアゲ</t>
    </rPh>
    <rPh sb="3" eb="5">
      <t>ゲンカ</t>
    </rPh>
    <phoneticPr fontId="1"/>
  </si>
  <si>
    <t>③売上総利益</t>
    <rPh sb="1" eb="3">
      <t>ウリアゲ</t>
    </rPh>
    <rPh sb="3" eb="6">
      <t>ソウリエキ</t>
    </rPh>
    <phoneticPr fontId="1"/>
  </si>
  <si>
    <t>④販売費及び一般管理費</t>
    <rPh sb="1" eb="4">
      <t>ハンバイヒ</t>
    </rPh>
    <rPh sb="4" eb="5">
      <t>オヨ</t>
    </rPh>
    <rPh sb="6" eb="11">
      <t>イッパンカンリヒ</t>
    </rPh>
    <phoneticPr fontId="1"/>
  </si>
  <si>
    <t>⑤営業利益</t>
    <rPh sb="1" eb="3">
      <t>エイギョウ</t>
    </rPh>
    <rPh sb="3" eb="5">
      <t>リエキ</t>
    </rPh>
    <phoneticPr fontId="1"/>
  </si>
  <si>
    <t>⑥経常利益</t>
    <rPh sb="1" eb="5">
      <t>ケイジョウリエキ</t>
    </rPh>
    <phoneticPr fontId="1"/>
  </si>
  <si>
    <t>単位：円</t>
  </si>
  <si>
    <t>単位：円</t>
    <rPh sb="0" eb="2">
      <t>タンイ</t>
    </rPh>
    <rPh sb="3" eb="4">
      <t>エン</t>
    </rPh>
    <phoneticPr fontId="1"/>
  </si>
  <si>
    <t>⑦人件費</t>
    <rPh sb="1" eb="4">
      <t>ジンケンヒ</t>
    </rPh>
    <phoneticPr fontId="1"/>
  </si>
  <si>
    <t>⑧減価償却費</t>
    <rPh sb="1" eb="6">
      <t>ゲンカショウキャクヒ</t>
    </rPh>
    <phoneticPr fontId="1"/>
  </si>
  <si>
    <t>（うち、普通償却費）</t>
    <rPh sb="4" eb="9">
      <t>フツウショウキャクヒ</t>
    </rPh>
    <phoneticPr fontId="1"/>
  </si>
  <si>
    <t>（うち、特別償却費）</t>
    <rPh sb="4" eb="6">
      <t>トクベツ</t>
    </rPh>
    <phoneticPr fontId="1"/>
  </si>
  <si>
    <t>廃業等を行う事業/事業所がある場合のみ記載してください。
（記載例）
X月：●●事業所の廃止</t>
    <rPh sb="0" eb="2">
      <t>ハイギョウ</t>
    </rPh>
    <rPh sb="2" eb="3">
      <t>トウ</t>
    </rPh>
    <rPh sb="4" eb="5">
      <t>オコナ</t>
    </rPh>
    <rPh sb="6" eb="8">
      <t>ジギョウ</t>
    </rPh>
    <rPh sb="9" eb="12">
      <t>ジギョウショ</t>
    </rPh>
    <rPh sb="15" eb="17">
      <t>バアイ</t>
    </rPh>
    <rPh sb="19" eb="21">
      <t>キサイ</t>
    </rPh>
    <rPh sb="36" eb="37">
      <t>ガツ</t>
    </rPh>
    <rPh sb="40" eb="43">
      <t>ジギョウショ</t>
    </rPh>
    <rPh sb="44" eb="46">
      <t>ハイシ</t>
    </rPh>
    <phoneticPr fontId="1"/>
  </si>
  <si>
    <t>単位：名</t>
    <rPh sb="0" eb="2">
      <t>タンイ</t>
    </rPh>
    <rPh sb="3" eb="4">
      <t>メイ</t>
    </rPh>
    <phoneticPr fontId="1"/>
  </si>
  <si>
    <t>⑨付加価値額</t>
    <rPh sb="1" eb="6">
      <t>フカカチガク</t>
    </rPh>
    <phoneticPr fontId="1"/>
  </si>
  <si>
    <t>⑪1人当たりの付加価値額</t>
    <phoneticPr fontId="1"/>
  </si>
  <si>
    <t>⑤+⑦+⑧　※自動計算</t>
    <rPh sb="7" eb="11">
      <t>ジドウケイサン</t>
    </rPh>
    <phoneticPr fontId="1"/>
  </si>
  <si>
    <t>生産性向上要件の充足状況</t>
    <rPh sb="0" eb="3">
      <t>セイサンセイ</t>
    </rPh>
    <rPh sb="3" eb="5">
      <t>コウジョウ</t>
    </rPh>
    <rPh sb="5" eb="7">
      <t>ヨウケン</t>
    </rPh>
    <rPh sb="8" eb="10">
      <t>ジュウソク</t>
    </rPh>
    <rPh sb="10" eb="12">
      <t>ジョウキョウ</t>
    </rPh>
    <phoneticPr fontId="1"/>
  </si>
  <si>
    <t>1年目（採択年）</t>
    <rPh sb="1" eb="3">
      <t>ネンメ</t>
    </rPh>
    <rPh sb="4" eb="7">
      <t>サイタクネン</t>
    </rPh>
    <phoneticPr fontId="1"/>
  </si>
  <si>
    <t>単位：円</t>
    <phoneticPr fontId="1"/>
  </si>
  <si>
    <t>入力不要</t>
  </si>
  <si>
    <t>入力不要</t>
    <rPh sb="0" eb="2">
      <t>ニュウリョク</t>
    </rPh>
    <rPh sb="2" eb="4">
      <t>フヨウ</t>
    </rPh>
    <phoneticPr fontId="1"/>
  </si>
  <si>
    <t>入力不要</t>
    <phoneticPr fontId="1"/>
  </si>
  <si>
    <t>youkaku</t>
    <phoneticPr fontId="1"/>
  </si>
  <si>
    <t>⑩経営革新等に係る取組に
従事する従業員数</t>
    <rPh sb="1" eb="5">
      <t>ケイエイカクシン</t>
    </rPh>
    <rPh sb="5" eb="6">
      <t>トウ</t>
    </rPh>
    <rPh sb="7" eb="8">
      <t>カカ</t>
    </rPh>
    <rPh sb="9" eb="11">
      <t>トリクミ</t>
    </rPh>
    <rPh sb="13" eb="15">
      <t>ジュウジ</t>
    </rPh>
    <rPh sb="17" eb="21">
      <t>ジュウギョウインスウ</t>
    </rPh>
    <phoneticPr fontId="1"/>
  </si>
  <si>
    <t>（⑤+⑦+⑧）/⑩　※自動計算</t>
    <phoneticPr fontId="1"/>
  </si>
  <si>
    <t>⑫設備投資額</t>
    <phoneticPr fontId="1"/>
  </si>
  <si>
    <t>⑬運転資金</t>
    <rPh sb="1" eb="3">
      <t>ウンテン</t>
    </rPh>
    <rPh sb="3" eb="5">
      <t>シキン</t>
    </rPh>
    <phoneticPr fontId="1"/>
  </si>
  <si>
    <t>⑭資金調達額</t>
    <rPh sb="1" eb="5">
      <t>シキンチョウタツ</t>
    </rPh>
    <rPh sb="5" eb="6">
      <t>ガク</t>
    </rPh>
    <phoneticPr fontId="1"/>
  </si>
  <si>
    <t>（⑫+⑬の合計額）</t>
    <rPh sb="5" eb="8">
      <t>ゴウケイガク</t>
    </rPh>
    <phoneticPr fontId="1"/>
  </si>
  <si>
    <t>（自己資金）</t>
    <phoneticPr fontId="1"/>
  </si>
  <si>
    <t>（政府系金融機関借入）</t>
    <phoneticPr fontId="1"/>
  </si>
  <si>
    <t>（民間金融機関借入）</t>
    <rPh sb="1" eb="3">
      <t>ミンカン</t>
    </rPh>
    <rPh sb="3" eb="5">
      <t>キンユウ</t>
    </rPh>
    <rPh sb="5" eb="7">
      <t>キカン</t>
    </rPh>
    <rPh sb="7" eb="9">
      <t>カリイレ</t>
    </rPh>
    <phoneticPr fontId="1"/>
  </si>
  <si>
    <t>（その他）</t>
    <rPh sb="3" eb="4">
      <t>タ</t>
    </rPh>
    <phoneticPr fontId="1"/>
  </si>
  <si>
    <t>（整合結果：⑫+⑬=⑭）</t>
    <rPh sb="1" eb="3">
      <t>セイゴウ</t>
    </rPh>
    <rPh sb="3" eb="5">
      <t>ケッカ</t>
    </rPh>
    <phoneticPr fontId="1"/>
  </si>
  <si>
    <t>⑫と⑬の合計額が⑭と一致</t>
    <rPh sb="4" eb="7">
      <t>ゴウケイガク</t>
    </rPh>
    <rPh sb="10" eb="12">
      <t>イッチ</t>
    </rPh>
    <phoneticPr fontId="1"/>
  </si>
  <si>
    <t>補助上限額を確認すること</t>
    <rPh sb="0" eb="5">
      <t>ホジョジョウゲンガク</t>
    </rPh>
    <rPh sb="6" eb="8">
      <t>カクニン</t>
    </rPh>
    <phoneticPr fontId="1"/>
  </si>
  <si>
    <t>※自動計算</t>
    <rPh sb="1" eb="5">
      <t>ジドウケイサン</t>
    </rPh>
    <phoneticPr fontId="1"/>
  </si>
  <si>
    <t>【上表補足】
売上計画の算定根拠</t>
    <rPh sb="1" eb="3">
      <t>ジョウヒョウ</t>
    </rPh>
    <rPh sb="3" eb="5">
      <t>ホソク</t>
    </rPh>
    <rPh sb="7" eb="9">
      <t>ウリアゲ</t>
    </rPh>
    <rPh sb="9" eb="11">
      <t>ケイカク</t>
    </rPh>
    <rPh sb="12" eb="14">
      <t>サンテイ</t>
    </rPh>
    <rPh sb="14" eb="16">
      <t>コンキョ</t>
    </rPh>
    <phoneticPr fontId="1"/>
  </si>
  <si>
    <t>上表内の①～⑥数値の記載に際して、算定根拠や妥当性など補足事項があれば本項目に記載してください。</t>
    <rPh sb="0" eb="2">
      <t>ジョウヒョウ</t>
    </rPh>
    <rPh sb="2" eb="3">
      <t>ナイ</t>
    </rPh>
    <rPh sb="7" eb="9">
      <t>スウチ</t>
    </rPh>
    <rPh sb="10" eb="12">
      <t>キサイ</t>
    </rPh>
    <rPh sb="13" eb="14">
      <t>サイ</t>
    </rPh>
    <rPh sb="17" eb="21">
      <t>サンテイコンキョ</t>
    </rPh>
    <rPh sb="22" eb="25">
      <t>ダトウセイ</t>
    </rPh>
    <rPh sb="27" eb="31">
      <t>ホソクジコウ</t>
    </rPh>
    <rPh sb="35" eb="38">
      <t>ホンコウモク</t>
    </rPh>
    <rPh sb="39" eb="41">
      <t>キサイ</t>
    </rPh>
    <phoneticPr fontId="1"/>
  </si>
  <si>
    <t>【上表補足】
資金調達等の妥当性</t>
    <rPh sb="1" eb="3">
      <t>ジョウヒョウ</t>
    </rPh>
    <rPh sb="3" eb="5">
      <t>ホソク</t>
    </rPh>
    <rPh sb="7" eb="9">
      <t>シキン</t>
    </rPh>
    <rPh sb="9" eb="11">
      <t>チョウタツ</t>
    </rPh>
    <rPh sb="11" eb="12">
      <t>トウ</t>
    </rPh>
    <rPh sb="13" eb="15">
      <t>ダトウ</t>
    </rPh>
    <rPh sb="15" eb="16">
      <t>セイ</t>
    </rPh>
    <phoneticPr fontId="1"/>
  </si>
  <si>
    <t>上表内の⑫～⑭数値の記載に際して、すでに借入先や調達目処が立っている等、補足事項があれば本項目に記載してください。</t>
    <rPh sb="0" eb="2">
      <t>ジョウヒョウ</t>
    </rPh>
    <rPh sb="2" eb="3">
      <t>ナイ</t>
    </rPh>
    <rPh sb="7" eb="9">
      <t>スウチ</t>
    </rPh>
    <rPh sb="10" eb="12">
      <t>キサイ</t>
    </rPh>
    <rPh sb="13" eb="14">
      <t>サイ</t>
    </rPh>
    <rPh sb="20" eb="22">
      <t>カリイレ</t>
    </rPh>
    <rPh sb="22" eb="23">
      <t>サキ</t>
    </rPh>
    <rPh sb="24" eb="26">
      <t>チョウタツ</t>
    </rPh>
    <rPh sb="26" eb="28">
      <t>メド</t>
    </rPh>
    <rPh sb="29" eb="30">
      <t>タ</t>
    </rPh>
    <rPh sb="34" eb="35">
      <t>トウ</t>
    </rPh>
    <rPh sb="36" eb="38">
      <t>ホソク</t>
    </rPh>
    <rPh sb="38" eb="40">
      <t>ジコウ</t>
    </rPh>
    <rPh sb="44" eb="45">
      <t>ホン</t>
    </rPh>
    <rPh sb="45" eb="47">
      <t>コウモク</t>
    </rPh>
    <rPh sb="48" eb="50">
      <t>キサイ</t>
    </rPh>
    <phoneticPr fontId="1"/>
  </si>
  <si>
    <t>金額（単位：円）</t>
    <rPh sb="0" eb="2">
      <t>キンガク</t>
    </rPh>
    <rPh sb="3" eb="5">
      <t>タンイ</t>
    </rPh>
    <rPh sb="6" eb="7">
      <t>エン</t>
    </rPh>
    <phoneticPr fontId="1"/>
  </si>
  <si>
    <t>人件費（1）</t>
    <rPh sb="0" eb="3">
      <t>ジンケンヒ</t>
    </rPh>
    <phoneticPr fontId="1"/>
  </si>
  <si>
    <t>※自動計算</t>
    <phoneticPr fontId="1"/>
  </si>
  <si>
    <t>設備費（1）</t>
    <rPh sb="0" eb="3">
      <t>セツビヒ</t>
    </rPh>
    <phoneticPr fontId="1"/>
  </si>
  <si>
    <t>設備費（2）</t>
    <rPh sb="0" eb="3">
      <t>セツビヒ</t>
    </rPh>
    <phoneticPr fontId="1"/>
  </si>
  <si>
    <t>設備費（3）</t>
    <rPh sb="0" eb="3">
      <t>セツビヒ</t>
    </rPh>
    <phoneticPr fontId="1"/>
  </si>
  <si>
    <t>設備費（4）</t>
    <rPh sb="0" eb="3">
      <t>セツビヒ</t>
    </rPh>
    <phoneticPr fontId="1"/>
  </si>
  <si>
    <t>設備費（5）</t>
    <rPh sb="0" eb="3">
      <t>セツビヒ</t>
    </rPh>
    <phoneticPr fontId="1"/>
  </si>
  <si>
    <t>原材料費（1）</t>
    <rPh sb="0" eb="3">
      <t>ゲンザイリョウ</t>
    </rPh>
    <rPh sb="3" eb="4">
      <t>ヒ</t>
    </rPh>
    <phoneticPr fontId="1"/>
  </si>
  <si>
    <t>原材料費（2）</t>
    <rPh sb="0" eb="3">
      <t>ゲンザイリョウ</t>
    </rPh>
    <rPh sb="3" eb="4">
      <t>ヒ</t>
    </rPh>
    <phoneticPr fontId="1"/>
  </si>
  <si>
    <t>産業財産権等関連経費（1）</t>
    <rPh sb="0" eb="2">
      <t>サンギョウ</t>
    </rPh>
    <rPh sb="2" eb="5">
      <t>ザイサンケン</t>
    </rPh>
    <rPh sb="5" eb="6">
      <t>トウ</t>
    </rPh>
    <rPh sb="6" eb="8">
      <t>カンレン</t>
    </rPh>
    <rPh sb="8" eb="10">
      <t>ケイヒ</t>
    </rPh>
    <rPh sb="9" eb="10">
      <t>ヒ</t>
    </rPh>
    <phoneticPr fontId="1"/>
  </si>
  <si>
    <t>産業財産権等関連経費（2）</t>
    <rPh sb="0" eb="2">
      <t>サンギョウ</t>
    </rPh>
    <rPh sb="2" eb="5">
      <t>ザイサンケン</t>
    </rPh>
    <rPh sb="5" eb="6">
      <t>トウ</t>
    </rPh>
    <rPh sb="6" eb="8">
      <t>カンレン</t>
    </rPh>
    <rPh sb="8" eb="10">
      <t>ケイヒ</t>
    </rPh>
    <phoneticPr fontId="1"/>
  </si>
  <si>
    <t>人件費（合計）</t>
    <rPh sb="0" eb="3">
      <t>ジンケンヒ</t>
    </rPh>
    <rPh sb="4" eb="6">
      <t>ゴウケイ</t>
    </rPh>
    <phoneticPr fontId="1"/>
  </si>
  <si>
    <t>設備費（合計）</t>
    <rPh sb="0" eb="3">
      <t>セツビヒ</t>
    </rPh>
    <phoneticPr fontId="1"/>
  </si>
  <si>
    <t>原材料費（合計）</t>
    <rPh sb="0" eb="3">
      <t>ゲンザイリョウ</t>
    </rPh>
    <rPh sb="3" eb="4">
      <t>ヒ</t>
    </rPh>
    <phoneticPr fontId="1"/>
  </si>
  <si>
    <t>産業財産権等関連経費（合計）</t>
    <rPh sb="0" eb="2">
      <t>サンギョウ</t>
    </rPh>
    <rPh sb="2" eb="5">
      <t>ザイサンケン</t>
    </rPh>
    <rPh sb="5" eb="6">
      <t>トウ</t>
    </rPh>
    <rPh sb="6" eb="8">
      <t>カンレン</t>
    </rPh>
    <rPh sb="8" eb="10">
      <t>ケイヒ</t>
    </rPh>
    <rPh sb="9" eb="10">
      <t>ヒ</t>
    </rPh>
    <phoneticPr fontId="1"/>
  </si>
  <si>
    <t>謝金（1）</t>
    <rPh sb="0" eb="2">
      <t>シャキン</t>
    </rPh>
    <phoneticPr fontId="1"/>
  </si>
  <si>
    <t>謝金（合計）</t>
    <rPh sb="0" eb="2">
      <t>シャキン</t>
    </rPh>
    <rPh sb="3" eb="5">
      <t>ゴウケイ</t>
    </rPh>
    <phoneticPr fontId="1"/>
  </si>
  <si>
    <t>総額を記載</t>
    <rPh sb="0" eb="2">
      <t>ソウガク</t>
    </rPh>
    <rPh sb="3" eb="5">
      <t>キサイ</t>
    </rPh>
    <phoneticPr fontId="1"/>
  </si>
  <si>
    <t>旅費（1）</t>
    <rPh sb="0" eb="2">
      <t>リョヒ</t>
    </rPh>
    <phoneticPr fontId="1"/>
  </si>
  <si>
    <t>旅費（合計）</t>
    <rPh sb="0" eb="2">
      <t>リョヒ</t>
    </rPh>
    <rPh sb="3" eb="5">
      <t>ゴウケイ</t>
    </rPh>
    <phoneticPr fontId="1"/>
  </si>
  <si>
    <t>マーケティング調査費（1）</t>
    <rPh sb="7" eb="9">
      <t>チョウサ</t>
    </rPh>
    <rPh sb="9" eb="10">
      <t>ヒ</t>
    </rPh>
    <phoneticPr fontId="1"/>
  </si>
  <si>
    <t>マーケティング調査費（合計）</t>
    <rPh sb="7" eb="9">
      <t>チョウサ</t>
    </rPh>
    <rPh sb="9" eb="10">
      <t>ヒ</t>
    </rPh>
    <rPh sb="11" eb="13">
      <t>ゴウケイ</t>
    </rPh>
    <phoneticPr fontId="1"/>
  </si>
  <si>
    <t>経費内容（20字以内）</t>
    <rPh sb="0" eb="2">
      <t>ケイヒ</t>
    </rPh>
    <rPh sb="2" eb="4">
      <t>ナイヨウ</t>
    </rPh>
    <rPh sb="7" eb="8">
      <t>ジ</t>
    </rPh>
    <rPh sb="8" eb="10">
      <t>イナイ</t>
    </rPh>
    <phoneticPr fontId="1"/>
  </si>
  <si>
    <t>広報費（1）</t>
    <rPh sb="0" eb="2">
      <t>コウホウ</t>
    </rPh>
    <rPh sb="2" eb="3">
      <t>ヒ</t>
    </rPh>
    <phoneticPr fontId="1"/>
  </si>
  <si>
    <t>広報費（2）</t>
    <rPh sb="0" eb="2">
      <t>コウホウ</t>
    </rPh>
    <rPh sb="2" eb="3">
      <t>ヒ</t>
    </rPh>
    <phoneticPr fontId="1"/>
  </si>
  <si>
    <t>広報費（合計）</t>
    <rPh sb="0" eb="2">
      <t>コウホウ</t>
    </rPh>
    <rPh sb="2" eb="3">
      <t>ヒ</t>
    </rPh>
    <phoneticPr fontId="1"/>
  </si>
  <si>
    <t>マーケティング調査費（2）</t>
    <rPh sb="7" eb="9">
      <t>チョウサ</t>
    </rPh>
    <rPh sb="9" eb="10">
      <t>ヒ</t>
    </rPh>
    <phoneticPr fontId="1"/>
  </si>
  <si>
    <t>会場借料費（1）</t>
    <rPh sb="0" eb="4">
      <t>カイジョウシャクリョウ</t>
    </rPh>
    <rPh sb="4" eb="5">
      <t>ヒ</t>
    </rPh>
    <phoneticPr fontId="1"/>
  </si>
  <si>
    <t>会場借料費（2）</t>
    <rPh sb="0" eb="2">
      <t>カイジョウ</t>
    </rPh>
    <rPh sb="2" eb="4">
      <t>シャクリョウ</t>
    </rPh>
    <rPh sb="4" eb="5">
      <t>ヒ</t>
    </rPh>
    <phoneticPr fontId="1"/>
  </si>
  <si>
    <t>外注費（1）</t>
    <rPh sb="0" eb="3">
      <t>ガイチュウヒ</t>
    </rPh>
    <phoneticPr fontId="1"/>
  </si>
  <si>
    <t>外注費（2）</t>
    <rPh sb="0" eb="3">
      <t>ガイチュウヒ</t>
    </rPh>
    <phoneticPr fontId="1"/>
  </si>
  <si>
    <t>外注費（3）</t>
    <rPh sb="0" eb="3">
      <t>ガイチュウヒ</t>
    </rPh>
    <phoneticPr fontId="1"/>
  </si>
  <si>
    <t>外注費（4）</t>
    <rPh sb="0" eb="3">
      <t>ガイチュウヒ</t>
    </rPh>
    <phoneticPr fontId="1"/>
  </si>
  <si>
    <t>外注費（5）</t>
    <rPh sb="0" eb="3">
      <t>ガイチュウヒ</t>
    </rPh>
    <phoneticPr fontId="1"/>
  </si>
  <si>
    <t>外注費（合計）</t>
    <rPh sb="0" eb="3">
      <t>ガイチュウヒ</t>
    </rPh>
    <phoneticPr fontId="1"/>
  </si>
  <si>
    <t>委託費（1）</t>
    <rPh sb="0" eb="2">
      <t>イタク</t>
    </rPh>
    <rPh sb="2" eb="3">
      <t>ヒ</t>
    </rPh>
    <phoneticPr fontId="1"/>
  </si>
  <si>
    <t>委託費（2）</t>
    <rPh sb="0" eb="2">
      <t>イタク</t>
    </rPh>
    <rPh sb="2" eb="3">
      <t>ヒ</t>
    </rPh>
    <phoneticPr fontId="1"/>
  </si>
  <si>
    <t>委託費（合計）</t>
    <rPh sb="0" eb="2">
      <t>イタク</t>
    </rPh>
    <rPh sb="2" eb="3">
      <t>ヒ</t>
    </rPh>
    <phoneticPr fontId="1"/>
  </si>
  <si>
    <t>補助対象経費の合計額</t>
    <rPh sb="0" eb="2">
      <t>ホジョ</t>
    </rPh>
    <rPh sb="2" eb="4">
      <t>タイショウ</t>
    </rPh>
    <rPh sb="4" eb="6">
      <t>ケイヒ</t>
    </rPh>
    <rPh sb="7" eb="9">
      <t>ゴウケイ</t>
    </rPh>
    <rPh sb="9" eb="10">
      <t>ガク</t>
    </rPh>
    <phoneticPr fontId="1"/>
  </si>
  <si>
    <t>交付予定額（事業費）</t>
    <rPh sb="0" eb="2">
      <t>コウフ</t>
    </rPh>
    <rPh sb="2" eb="4">
      <t>ヨテイ</t>
    </rPh>
    <rPh sb="4" eb="5">
      <t>ガク</t>
    </rPh>
    <rPh sb="6" eb="9">
      <t>ジギョウヒ</t>
    </rPh>
    <phoneticPr fontId="1"/>
  </si>
  <si>
    <t>生産性向上要件充足時のみ</t>
    <rPh sb="0" eb="3">
      <t>セイサンセイ</t>
    </rPh>
    <rPh sb="3" eb="5">
      <t>コウジョウ</t>
    </rPh>
    <rPh sb="5" eb="7">
      <t>ヨウケン</t>
    </rPh>
    <rPh sb="7" eb="10">
      <t>ジュウソクジ</t>
    </rPh>
    <phoneticPr fontId="1"/>
  </si>
  <si>
    <t>【jGrants】　3302_補助対象経費（事業費）の合計額（単位：円）</t>
    <phoneticPr fontId="1"/>
  </si>
  <si>
    <t>（うち、補助率2/3以内）</t>
    <rPh sb="4" eb="7">
      <t>ホジョリツ</t>
    </rPh>
    <rPh sb="10" eb="12">
      <t>イナイ</t>
    </rPh>
    <phoneticPr fontId="1"/>
  </si>
  <si>
    <t>（うち、補助率1/2以内）</t>
    <rPh sb="4" eb="7">
      <t>ホジョリツ</t>
    </rPh>
    <rPh sb="10" eb="12">
      <t>イナイ</t>
    </rPh>
    <phoneticPr fontId="1"/>
  </si>
  <si>
    <t>補助対象経費の入力に関する注意点</t>
    <rPh sb="0" eb="6">
      <t>ホジョタイショウケイヒ</t>
    </rPh>
    <rPh sb="7" eb="9">
      <t>ニュウリョク</t>
    </rPh>
    <rPh sb="10" eb="11">
      <t>カン</t>
    </rPh>
    <rPh sb="13" eb="16">
      <t>チュウイテン</t>
    </rPh>
    <phoneticPr fontId="1"/>
  </si>
  <si>
    <t>廃業支援費（1）</t>
    <rPh sb="0" eb="2">
      <t>ハイギョウ</t>
    </rPh>
    <rPh sb="2" eb="4">
      <t>シエン</t>
    </rPh>
    <rPh sb="4" eb="5">
      <t>ヒ</t>
    </rPh>
    <phoneticPr fontId="1"/>
  </si>
  <si>
    <t>廃業支援費（2）</t>
    <rPh sb="0" eb="2">
      <t>ハイギョウ</t>
    </rPh>
    <rPh sb="2" eb="4">
      <t>シエン</t>
    </rPh>
    <rPh sb="4" eb="5">
      <t>ヒ</t>
    </rPh>
    <phoneticPr fontId="1"/>
  </si>
  <si>
    <t>廃業支援費（合計）</t>
    <rPh sb="0" eb="2">
      <t>ハイギョウ</t>
    </rPh>
    <rPh sb="2" eb="4">
      <t>シエン</t>
    </rPh>
    <rPh sb="4" eb="5">
      <t>ヒ</t>
    </rPh>
    <rPh sb="6" eb="8">
      <t>ゴウケイ</t>
    </rPh>
    <phoneticPr fontId="1"/>
  </si>
  <si>
    <t>在庫廃棄費（1）</t>
    <rPh sb="0" eb="2">
      <t>ザイコ</t>
    </rPh>
    <rPh sb="2" eb="4">
      <t>ハイキ</t>
    </rPh>
    <rPh sb="4" eb="5">
      <t>ヒ</t>
    </rPh>
    <phoneticPr fontId="1"/>
  </si>
  <si>
    <t>在庫廃棄費（2）</t>
    <rPh sb="0" eb="2">
      <t>ザイコ</t>
    </rPh>
    <rPh sb="2" eb="4">
      <t>ハイキ</t>
    </rPh>
    <rPh sb="4" eb="5">
      <t>ヒ</t>
    </rPh>
    <phoneticPr fontId="1"/>
  </si>
  <si>
    <t>在庫廃棄費（合計）</t>
    <rPh sb="0" eb="2">
      <t>ザイコ</t>
    </rPh>
    <rPh sb="2" eb="4">
      <t>ハイキ</t>
    </rPh>
    <rPh sb="4" eb="5">
      <t>ヒ</t>
    </rPh>
    <rPh sb="6" eb="8">
      <t>ゴウケイ</t>
    </rPh>
    <phoneticPr fontId="1"/>
  </si>
  <si>
    <t>※併用申請時のみ</t>
  </si>
  <si>
    <t>店舗等借入費（1）</t>
    <rPh sb="0" eb="2">
      <t>テンポ</t>
    </rPh>
    <rPh sb="2" eb="3">
      <t>トウ</t>
    </rPh>
    <rPh sb="3" eb="5">
      <t>カリイレ</t>
    </rPh>
    <rPh sb="5" eb="6">
      <t>ヒ</t>
    </rPh>
    <phoneticPr fontId="1"/>
  </si>
  <si>
    <t>店舗等借入費（2）</t>
    <rPh sb="0" eb="2">
      <t>テンポ</t>
    </rPh>
    <rPh sb="2" eb="3">
      <t>トウ</t>
    </rPh>
    <rPh sb="3" eb="5">
      <t>カリイレ</t>
    </rPh>
    <rPh sb="5" eb="6">
      <t>ヒ</t>
    </rPh>
    <phoneticPr fontId="1"/>
  </si>
  <si>
    <t>店舗等借入費（合計）</t>
    <rPh sb="0" eb="2">
      <t>テンポ</t>
    </rPh>
    <rPh sb="2" eb="3">
      <t>トウ</t>
    </rPh>
    <rPh sb="3" eb="5">
      <t>カリイレ</t>
    </rPh>
    <rPh sb="5" eb="6">
      <t>ヒ</t>
    </rPh>
    <rPh sb="7" eb="9">
      <t>ゴウケイ</t>
    </rPh>
    <phoneticPr fontId="1"/>
  </si>
  <si>
    <t>解体費（1）</t>
    <rPh sb="0" eb="2">
      <t>カイタイ</t>
    </rPh>
    <rPh sb="2" eb="3">
      <t>ヒ</t>
    </rPh>
    <phoneticPr fontId="1"/>
  </si>
  <si>
    <t>解体費（2）</t>
    <rPh sb="0" eb="2">
      <t>カイタイ</t>
    </rPh>
    <rPh sb="2" eb="3">
      <t>ヒ</t>
    </rPh>
    <phoneticPr fontId="1"/>
  </si>
  <si>
    <t>解体費（合計）</t>
    <rPh sb="0" eb="2">
      <t>カイタイ</t>
    </rPh>
    <rPh sb="2" eb="3">
      <t>ヒ</t>
    </rPh>
    <rPh sb="4" eb="6">
      <t>ゴウケイ</t>
    </rPh>
    <phoneticPr fontId="1"/>
  </si>
  <si>
    <t>原状回復費（1）</t>
    <rPh sb="0" eb="2">
      <t>ゲンジョウ</t>
    </rPh>
    <rPh sb="2" eb="4">
      <t>カイフク</t>
    </rPh>
    <rPh sb="4" eb="5">
      <t>ヒ</t>
    </rPh>
    <phoneticPr fontId="1"/>
  </si>
  <si>
    <t>原状回復費（2）</t>
    <rPh sb="0" eb="2">
      <t>ゲンジョウ</t>
    </rPh>
    <rPh sb="2" eb="4">
      <t>カイフク</t>
    </rPh>
    <rPh sb="4" eb="5">
      <t>ヒ</t>
    </rPh>
    <phoneticPr fontId="1"/>
  </si>
  <si>
    <t>原状回復費（合計）</t>
    <rPh sb="0" eb="2">
      <t>ゲンジョウ</t>
    </rPh>
    <rPh sb="2" eb="4">
      <t>カイフク</t>
    </rPh>
    <rPh sb="4" eb="5">
      <t>ヒ</t>
    </rPh>
    <rPh sb="6" eb="8">
      <t>ゴウケイ</t>
    </rPh>
    <phoneticPr fontId="1"/>
  </si>
  <si>
    <t>リースの解約費（1）</t>
    <rPh sb="4" eb="6">
      <t>カイヤク</t>
    </rPh>
    <rPh sb="6" eb="7">
      <t>ヒ</t>
    </rPh>
    <phoneticPr fontId="1"/>
  </si>
  <si>
    <t>リースの解約費（2）</t>
    <rPh sb="4" eb="6">
      <t>カイヤク</t>
    </rPh>
    <rPh sb="6" eb="7">
      <t>ヒ</t>
    </rPh>
    <phoneticPr fontId="1"/>
  </si>
  <si>
    <t>リースの解約費（合計）</t>
    <rPh sb="4" eb="6">
      <t>カイヤク</t>
    </rPh>
    <rPh sb="6" eb="7">
      <t>ヒ</t>
    </rPh>
    <rPh sb="8" eb="10">
      <t>ゴウケイ</t>
    </rPh>
    <phoneticPr fontId="1"/>
  </si>
  <si>
    <t>移転・移設費用（1）</t>
    <rPh sb="0" eb="2">
      <t>イテン</t>
    </rPh>
    <rPh sb="3" eb="5">
      <t>イセツ</t>
    </rPh>
    <rPh sb="5" eb="7">
      <t>ヒヨウ</t>
    </rPh>
    <phoneticPr fontId="1"/>
  </si>
  <si>
    <t>移転・移設費用（2）</t>
    <rPh sb="0" eb="2">
      <t>イテン</t>
    </rPh>
    <rPh sb="3" eb="5">
      <t>イセツ</t>
    </rPh>
    <rPh sb="5" eb="7">
      <t>ヒヨウ</t>
    </rPh>
    <phoneticPr fontId="1"/>
  </si>
  <si>
    <t>移転・移設費用（合計）</t>
    <rPh sb="0" eb="2">
      <t>イテン</t>
    </rPh>
    <rPh sb="3" eb="5">
      <t>イセツ</t>
    </rPh>
    <rPh sb="5" eb="7">
      <t>ヒヨウ</t>
    </rPh>
    <rPh sb="8" eb="10">
      <t>ゴウケイ</t>
    </rPh>
    <phoneticPr fontId="1"/>
  </si>
  <si>
    <t>交付予定額（廃業費）</t>
    <rPh sb="0" eb="2">
      <t>コウフ</t>
    </rPh>
    <rPh sb="2" eb="4">
      <t>ヨテイ</t>
    </rPh>
    <rPh sb="4" eb="5">
      <t>ガク</t>
    </rPh>
    <rPh sb="6" eb="8">
      <t>ハイギョウ</t>
    </rPh>
    <rPh sb="8" eb="9">
      <t>ヒ</t>
    </rPh>
    <phoneticPr fontId="1"/>
  </si>
  <si>
    <t>【jGrants】　3303_交付予定額（単位：円）</t>
    <phoneticPr fontId="1"/>
  </si>
  <si>
    <t>【参考】事業費の交付予定額の算出について</t>
    <rPh sb="1" eb="3">
      <t>サンコウ</t>
    </rPh>
    <rPh sb="4" eb="7">
      <t>ジギョウヒ</t>
    </rPh>
    <rPh sb="8" eb="12">
      <t>コウフヨテイ</t>
    </rPh>
    <rPh sb="12" eb="13">
      <t>ガク</t>
    </rPh>
    <rPh sb="14" eb="16">
      <t>サンシュツ</t>
    </rPh>
    <phoneticPr fontId="1"/>
  </si>
  <si>
    <r>
      <t>・交付申請時の補助額が</t>
    </r>
    <r>
      <rPr>
        <b/>
        <sz val="10"/>
        <color theme="1"/>
        <rFont val="ＭＳ Ｐゴシック"/>
        <family val="3"/>
        <charset val="128"/>
      </rPr>
      <t>補助下限額100万円を下回る申請（補助対象経費で150 万円未満）は受け付けません</t>
    </r>
    <r>
      <rPr>
        <sz val="10"/>
        <color theme="1"/>
        <rFont val="ＭＳ Ｐゴシック"/>
        <family val="3"/>
        <charset val="128"/>
      </rPr>
      <t>。
・</t>
    </r>
    <r>
      <rPr>
        <b/>
        <sz val="10"/>
        <color theme="1"/>
        <rFont val="ＭＳ Ｐゴシック"/>
        <family val="3"/>
        <charset val="128"/>
      </rPr>
      <t>補助額の内400万円を超え600万円以下の部分の補助率は2分の1以内</t>
    </r>
    <r>
      <rPr>
        <sz val="10"/>
        <color theme="1"/>
        <rFont val="ＭＳ Ｐゴシック"/>
        <family val="3"/>
        <charset val="128"/>
      </rPr>
      <t>となります。
・</t>
    </r>
    <r>
      <rPr>
        <b/>
        <sz val="10"/>
        <color theme="1"/>
        <rFont val="ＭＳ Ｐゴシック"/>
        <family val="3"/>
        <charset val="128"/>
      </rPr>
      <t>生産性向上要件</t>
    </r>
    <r>
      <rPr>
        <sz val="10"/>
        <color theme="1"/>
        <rFont val="ＭＳ Ｐゴシック"/>
        <family val="3"/>
        <charset val="128"/>
      </rPr>
      <t>（「付加価値額」又は「1人当たりの付加価値額」の伸び率が3%／年の向上を含む計画であること。）</t>
    </r>
    <r>
      <rPr>
        <b/>
        <sz val="10"/>
        <color theme="1"/>
        <rFont val="ＭＳ Ｐゴシック"/>
        <family val="3"/>
        <charset val="128"/>
      </rPr>
      <t>を満たさない計画</t>
    </r>
    <r>
      <rPr>
        <sz val="10"/>
        <color theme="1"/>
        <rFont val="ＭＳ Ｐゴシック"/>
        <family val="3"/>
        <charset val="128"/>
      </rPr>
      <t>の場合は</t>
    </r>
    <r>
      <rPr>
        <b/>
        <sz val="10"/>
        <color theme="1"/>
        <rFont val="ＭＳ Ｐゴシック"/>
        <family val="3"/>
        <charset val="128"/>
      </rPr>
      <t>補助上限は400万円以内</t>
    </r>
    <r>
      <rPr>
        <sz val="10"/>
        <color theme="1"/>
        <rFont val="ＭＳ Ｐゴシック"/>
        <family val="3"/>
        <charset val="128"/>
      </rPr>
      <t>となります。</t>
    </r>
    <phoneticPr fontId="1"/>
  </si>
  <si>
    <t>補助率2/3又は150万円以内</t>
    <rPh sb="0" eb="3">
      <t>ホジョリツ</t>
    </rPh>
    <rPh sb="6" eb="7">
      <t>マタ</t>
    </rPh>
    <rPh sb="11" eb="13">
      <t>マンエン</t>
    </rPh>
    <rPh sb="13" eb="15">
      <t>イナイ</t>
    </rPh>
    <phoneticPr fontId="1"/>
  </si>
  <si>
    <r>
      <t>・補助対象経費の申請に際しては、必ず「</t>
    </r>
    <r>
      <rPr>
        <b/>
        <sz val="9.8000000000000007"/>
        <color rgb="FFFF0000"/>
        <rFont val="ＭＳ Ｐゴシック"/>
        <family val="3"/>
        <charset val="128"/>
      </rPr>
      <t>【公募要領】（別紙）補助対象経費</t>
    </r>
    <r>
      <rPr>
        <sz val="9.8000000000000007"/>
        <color rgb="FFFF0000"/>
        <rFont val="ＭＳ Ｐゴシック"/>
        <family val="3"/>
        <charset val="128"/>
      </rPr>
      <t>」および当補助金Webサイト内FAQ等を参照すること。
・申請された経費については、</t>
    </r>
    <r>
      <rPr>
        <b/>
        <sz val="9.6"/>
        <color rgb="FFFF0000"/>
        <rFont val="ＭＳ Ｐゴシック"/>
        <family val="3"/>
        <charset val="128"/>
      </rPr>
      <t>補助事業期間終了後の実績報告で提出される書類を確定検査した結果、対象か対象外かを判断します</t>
    </r>
    <r>
      <rPr>
        <sz val="9.8000000000000007"/>
        <color rgb="FFFF0000"/>
        <rFont val="ＭＳ Ｐゴシック"/>
        <family val="3"/>
        <charset val="128"/>
      </rPr>
      <t>。（</t>
    </r>
    <r>
      <rPr>
        <u/>
        <sz val="10"/>
        <color rgb="FFFF0000"/>
        <rFont val="ＭＳ Ｐゴシック"/>
        <family val="3"/>
        <charset val="128"/>
      </rPr>
      <t>採択時に交付を確約するものではありません</t>
    </r>
    <r>
      <rPr>
        <sz val="9.8000000000000007"/>
        <color rgb="FFFF0000"/>
        <rFont val="ＭＳ Ｐゴシック"/>
        <family val="3"/>
        <charset val="128"/>
      </rPr>
      <t>。）</t>
    </r>
    <r>
      <rPr>
        <sz val="9.8000000000000007"/>
        <color theme="1"/>
        <rFont val="ＭＳ Ｐゴシック"/>
        <family val="3"/>
        <charset val="128"/>
      </rPr>
      <t xml:space="preserve">
・以下、経費申請において混同されやすい対象外経費を抜粋して記載しますので、「【公募要領】（別紙）補助対象経費」と併せて確認してください。
</t>
    </r>
    <r>
      <rPr>
        <sz val="9.8000000000000007"/>
        <color rgb="FFFF0000"/>
        <rFont val="ＭＳ Ｐゴシック"/>
        <family val="3"/>
        <charset val="128"/>
      </rPr>
      <t xml:space="preserve">
</t>
    </r>
    <r>
      <rPr>
        <b/>
        <sz val="10"/>
        <rFont val="ＭＳ Ｐゴシック"/>
        <family val="3"/>
        <charset val="128"/>
      </rPr>
      <t>【対象とならない経費】
＜全般＞</t>
    </r>
    <r>
      <rPr>
        <sz val="10"/>
        <rFont val="ＭＳ Ｐゴシック"/>
        <family val="3"/>
        <charset val="128"/>
      </rPr>
      <t xml:space="preserve">
求人費用（広告掲載費用等含む）
通信運搬費（電話代、切手代、インターネット利用料金等）
</t>
    </r>
    <r>
      <rPr>
        <b/>
        <sz val="10"/>
        <rFont val="ＭＳ Ｐゴシック"/>
        <family val="3"/>
        <charset val="128"/>
      </rPr>
      <t>事務用品・衣類・食器等の消耗品に類する費用、書籍代、包装紙等</t>
    </r>
    <r>
      <rPr>
        <sz val="10"/>
        <rFont val="ＭＳ Ｐゴシック"/>
        <family val="3"/>
        <charset val="128"/>
      </rPr>
      <t xml:space="preserve">
　例）宿泊施設・飲食店等で使用する調理器具（鍋・包丁等）、食器・膳・弁当箱、布団・シーツ・カーテン、ユニフォーム等
団体等の会費、フランチャイズ契約に伴う加盟料・一括広告費
</t>
    </r>
    <r>
      <rPr>
        <b/>
        <sz val="10"/>
        <rFont val="ＭＳ Ｐゴシック"/>
        <family val="3"/>
        <charset val="128"/>
      </rPr>
      <t>経営者及び従業員等のスキルアップ、能力開発のための研修に係る費用</t>
    </r>
    <r>
      <rPr>
        <sz val="10"/>
        <rFont val="ＭＳ Ｐゴシック"/>
        <family val="3"/>
        <charset val="128"/>
      </rPr>
      <t xml:space="preserve">
</t>
    </r>
    <r>
      <rPr>
        <b/>
        <sz val="10"/>
        <rFont val="ＭＳ Ｐゴシック"/>
        <family val="3"/>
        <charset val="128"/>
      </rPr>
      <t>売上原価、製造原価の対象となるもの</t>
    </r>
    <r>
      <rPr>
        <sz val="10"/>
        <rFont val="ＭＳ Ｐゴシック"/>
        <family val="3"/>
        <charset val="128"/>
      </rPr>
      <t xml:space="preserve">
　例）商品デザイン、商品パッケージデザイン、商品開発費
振込手数料
</t>
    </r>
    <r>
      <rPr>
        <sz val="9.8000000000000007"/>
        <color rgb="FFFF0000"/>
        <rFont val="ＭＳ Ｐゴシック"/>
        <family val="3"/>
        <charset val="128"/>
      </rPr>
      <t xml:space="preserve">
</t>
    </r>
    <r>
      <rPr>
        <b/>
        <sz val="9.8000000000000007"/>
        <rFont val="ＭＳ Ｐゴシック"/>
        <family val="3"/>
        <charset val="128"/>
      </rPr>
      <t>＜</t>
    </r>
    <r>
      <rPr>
        <b/>
        <sz val="9.8000000000000007"/>
        <color theme="1"/>
        <rFont val="ＭＳ Ｐゴシック"/>
        <family val="3"/>
        <charset val="128"/>
      </rPr>
      <t>人件費＞</t>
    </r>
    <r>
      <rPr>
        <sz val="9.8000000000000007"/>
        <color theme="1"/>
        <rFont val="ＭＳ Ｐゴシック"/>
        <family val="3"/>
        <charset val="128"/>
      </rPr>
      <t xml:space="preserve">
・法人の場合は、</t>
    </r>
    <r>
      <rPr>
        <u/>
        <sz val="9.8000000000000007"/>
        <color theme="1"/>
        <rFont val="ＭＳ Ｐゴシック"/>
        <family val="3"/>
        <charset val="128"/>
      </rPr>
      <t>代表者及び役員（監査役、会計参与を含む）の人件費</t>
    </r>
    <r>
      <rPr>
        <sz val="9.8000000000000007"/>
        <color theme="1"/>
        <rFont val="ＭＳ Ｐゴシック"/>
        <family val="3"/>
        <charset val="128"/>
      </rPr>
      <t xml:space="preserve">
・個人事業主の場合は、</t>
    </r>
    <r>
      <rPr>
        <u/>
        <sz val="10"/>
        <color theme="1"/>
        <rFont val="ＭＳ Ｐゴシック"/>
        <family val="3"/>
        <charset val="128"/>
      </rPr>
      <t>本人及び個人事業主と生計を一にする三親等以内の親族の人件費</t>
    </r>
    <r>
      <rPr>
        <sz val="9.8000000000000007"/>
        <color theme="1"/>
        <rFont val="ＭＳ Ｐゴシック"/>
        <family val="3"/>
        <charset val="128"/>
      </rPr>
      <t xml:space="preserve">
・出向者の人件費（出向先が補助対象経費の申請が可能な場合に限り、委託費の対象）
・事業従事者に対して、補助事業開始日（交付決定日等）より前に支払っ た給与、賃金
</t>
    </r>
    <r>
      <rPr>
        <b/>
        <sz val="9.8000000000000007"/>
        <color theme="1"/>
        <rFont val="ＭＳ Ｐゴシック"/>
        <family val="3"/>
        <charset val="128"/>
      </rPr>
      <t>＜店舗等借入費＞</t>
    </r>
    <r>
      <rPr>
        <sz val="9.8000000000000007"/>
        <color theme="1"/>
        <rFont val="ＭＳ Ｐゴシック"/>
        <family val="3"/>
        <charset val="128"/>
      </rPr>
      <t xml:space="preserve">
・</t>
    </r>
    <r>
      <rPr>
        <u/>
        <sz val="10"/>
        <color theme="1"/>
        <rFont val="ＭＳ Ｐゴシック"/>
        <family val="3"/>
        <charset val="128"/>
      </rPr>
      <t>補助対象事業に直接関係のない店舗・事務所・駐車場</t>
    </r>
    <r>
      <rPr>
        <sz val="9.8000000000000007"/>
        <color theme="1"/>
        <rFont val="ＭＳ Ｐゴシック"/>
        <family val="3"/>
        <charset val="128"/>
      </rPr>
      <t>の借入れに伴う仲介手数料、賃借料・共益費
・</t>
    </r>
    <r>
      <rPr>
        <u/>
        <sz val="10"/>
        <color theme="1"/>
        <rFont val="ＭＳ Ｐゴシック"/>
        <family val="3"/>
        <charset val="128"/>
      </rPr>
      <t>従業員専用の駐車場の借入れ</t>
    </r>
    <r>
      <rPr>
        <sz val="9.8000000000000007"/>
        <color theme="1"/>
        <rFont val="ＭＳ Ｐゴシック"/>
        <family val="3"/>
        <charset val="128"/>
      </rPr>
      <t xml:space="preserve">に伴う仲介手数料、賃借料・共益費
・補助事業開始日（交付決定日等より前に支払った賃借料
</t>
    </r>
    <r>
      <rPr>
        <b/>
        <sz val="10"/>
        <rFont val="ＭＳ Ｐゴシック"/>
        <family val="3"/>
        <charset val="128"/>
      </rPr>
      <t>＜設備費＞
・</t>
    </r>
    <r>
      <rPr>
        <b/>
        <u/>
        <sz val="10"/>
        <rFont val="ＭＳ Ｐゴシック"/>
        <family val="3"/>
        <charset val="128"/>
      </rPr>
      <t>品目1件に対し</t>
    </r>
    <r>
      <rPr>
        <b/>
        <sz val="10"/>
        <rFont val="ＭＳ Ｐゴシック"/>
        <family val="3"/>
        <charset val="128"/>
      </rPr>
      <t>20万円未満（税抜き）の設備（機器、備品、工事等）</t>
    </r>
    <r>
      <rPr>
        <sz val="10"/>
        <rFont val="ＭＳ Ｐゴシック"/>
        <family val="3"/>
        <charset val="128"/>
      </rPr>
      <t>　※発注額が20万円以上でも、各品目において20万円未満の場合は対象外となるため注意
金型、DIY 工事設備材料費、消耗品（原則対象外）、中古品購入費（</t>
    </r>
    <r>
      <rPr>
        <u/>
        <sz val="10"/>
        <rFont val="ＭＳ Ｐゴシック"/>
        <family val="3"/>
        <charset val="128"/>
      </rPr>
      <t>事業譲渡等に伴う譲渡資産購入費を含む</t>
    </r>
    <r>
      <rPr>
        <sz val="10"/>
        <rFont val="ＭＳ Ｐゴシック"/>
        <family val="3"/>
        <charset val="128"/>
      </rPr>
      <t>）
汎用性が高く、使用目的が補助対象事業の遂行に必要なものと特定できない物の調達費用
例）</t>
    </r>
    <r>
      <rPr>
        <u/>
        <sz val="10"/>
        <rFont val="ＭＳ Ｐゴシック"/>
        <family val="3"/>
        <charset val="128"/>
      </rPr>
      <t>パソコン（デスクトップ、モバイル共）、タブレット端末、スマートフォン、携帯電話、カメラ等</t>
    </r>
    <r>
      <rPr>
        <sz val="10"/>
        <rFont val="ＭＳ Ｐゴシック"/>
        <family val="3"/>
        <charset val="128"/>
      </rPr>
      <t xml:space="preserve">容易に持ち運びができ、他の目的に使用できるもの
売上原価、製造原価の対象となるもの（再掲）
</t>
    </r>
    <r>
      <rPr>
        <b/>
        <sz val="10"/>
        <color theme="1"/>
        <rFont val="ＭＳ Ｐゴシック"/>
        <family val="3"/>
        <charset val="128"/>
      </rPr>
      <t>＜広報費＞</t>
    </r>
    <r>
      <rPr>
        <sz val="10"/>
        <color theme="1"/>
        <rFont val="ＭＳ Ｐゴシック"/>
        <family val="3"/>
        <charset val="128"/>
      </rPr>
      <t xml:space="preserve">
・</t>
    </r>
    <r>
      <rPr>
        <b/>
        <sz val="10"/>
        <color theme="1"/>
        <rFont val="ＭＳ Ｐゴシック"/>
        <family val="3"/>
        <charset val="128"/>
      </rPr>
      <t>外注によるWebサイト等制作、チラシ・看板等制作費用</t>
    </r>
    <r>
      <rPr>
        <sz val="10"/>
        <color theme="1"/>
        <rFont val="ＭＳ Ｐゴシック"/>
        <family val="3"/>
        <charset val="128"/>
      </rPr>
      <t>　※広報費は、</t>
    </r>
    <r>
      <rPr>
        <u/>
        <sz val="10"/>
        <color theme="1"/>
        <rFont val="ＭＳ Ｐゴシック"/>
        <family val="3"/>
        <charset val="128"/>
      </rPr>
      <t>原則として外部に発注、委託せず、自社で行う広報</t>
    </r>
    <r>
      <rPr>
        <sz val="10"/>
        <color theme="1"/>
        <rFont val="ＭＳ Ｐゴシック"/>
        <family val="3"/>
        <charset val="128"/>
      </rPr>
      <t xml:space="preserve">に係る費用が対象となるため注意すること（外注によるWebサイト制作等については、外注費の要件を確認すること）
</t>
    </r>
    <r>
      <rPr>
        <b/>
        <sz val="10"/>
        <color theme="1"/>
        <rFont val="ＭＳ Ｐゴシック"/>
        <family val="3"/>
        <charset val="128"/>
      </rPr>
      <t>＜外注費＞</t>
    </r>
    <r>
      <rPr>
        <sz val="10"/>
        <color theme="1"/>
        <rFont val="ＭＳ Ｐゴシック"/>
        <family val="3"/>
        <charset val="128"/>
      </rPr>
      <t xml:space="preserve">
・</t>
    </r>
    <r>
      <rPr>
        <b/>
        <sz val="10"/>
        <color theme="1"/>
        <rFont val="ＭＳ Ｐゴシック"/>
        <family val="3"/>
        <charset val="128"/>
      </rPr>
      <t>販売用商品（有償で貸与するものを含む）の製造及び開発の外注に係る全部又は一部の費用（パッケージデザインを含む）</t>
    </r>
    <r>
      <rPr>
        <sz val="10"/>
        <color theme="1"/>
        <rFont val="ＭＳ Ｐゴシック"/>
        <family val="3"/>
        <charset val="128"/>
      </rPr>
      <t xml:space="preserve">
・業務委託費用等（</t>
    </r>
    <r>
      <rPr>
        <b/>
        <u/>
        <sz val="10"/>
        <color theme="1"/>
        <rFont val="ＭＳ Ｐゴシック"/>
        <family val="3"/>
        <charset val="128"/>
      </rPr>
      <t>請負契約の締結がなく</t>
    </r>
    <r>
      <rPr>
        <sz val="10"/>
        <color theme="1"/>
        <rFont val="ＭＳ Ｐゴシック"/>
        <family val="3"/>
        <charset val="128"/>
      </rPr>
      <t>、請負契約書等を含めて成果物確認が困難な経費）
・補助対象事業と直接関係のないWebサイト等の制作費　例）</t>
    </r>
    <r>
      <rPr>
        <u/>
        <sz val="10"/>
        <color theme="1"/>
        <rFont val="ＭＳ Ｐゴシック"/>
        <family val="3"/>
        <charset val="128"/>
      </rPr>
      <t xml:space="preserve">会社HP
</t>
    </r>
    <r>
      <rPr>
        <b/>
        <sz val="10"/>
        <color theme="1"/>
        <rFont val="ＭＳ Ｐゴシック"/>
        <family val="3"/>
        <charset val="128"/>
      </rPr>
      <t xml:space="preserve">
【その他留意事項】
</t>
    </r>
    <r>
      <rPr>
        <sz val="10"/>
        <color theme="1"/>
        <rFont val="ＭＳ Ｐゴシック"/>
        <family val="3"/>
        <charset val="128"/>
      </rPr>
      <t>・補助対象経費の支払手段は、</t>
    </r>
    <r>
      <rPr>
        <b/>
        <sz val="10"/>
        <color theme="1"/>
        <rFont val="ＭＳ Ｐゴシック"/>
        <family val="3"/>
        <charset val="128"/>
      </rPr>
      <t>補助事業者名義による「補助事業者の口座からの銀行振込」または「クレジットカード1回払い」のみ対象</t>
    </r>
    <r>
      <rPr>
        <sz val="10"/>
        <color theme="1"/>
        <rFont val="ＭＳ Ｐゴシック"/>
        <family val="3"/>
        <charset val="128"/>
      </rPr>
      <t xml:space="preserve">となるため、留意すること。
</t>
    </r>
    <r>
      <rPr>
        <u/>
        <sz val="10"/>
        <color theme="1"/>
        <rFont val="ＭＳ Ｐゴシック"/>
        <family val="3"/>
        <charset val="128"/>
      </rPr>
      <t>※口座から現金を引き出しての振込（手形及び小切手も含む）、相手方への現金での支払い等は経費対象外　（応募要領別紙P.51参照）</t>
    </r>
    <r>
      <rPr>
        <sz val="10"/>
        <color theme="1"/>
        <rFont val="ＭＳ Ｐゴシック"/>
        <family val="3"/>
        <charset val="128"/>
      </rPr>
      <t xml:space="preserve">
・</t>
    </r>
    <r>
      <rPr>
        <b/>
        <sz val="10"/>
        <color theme="1"/>
        <rFont val="ＭＳ Ｐゴシック"/>
        <family val="3"/>
        <charset val="128"/>
      </rPr>
      <t>経費区分（人件費、設備費等）によって相見積の取得要件が異なるため、留意すること</t>
    </r>
    <r>
      <rPr>
        <sz val="10"/>
        <color theme="1"/>
        <rFont val="ＭＳ Ｐゴシック"/>
        <family val="3"/>
        <charset val="128"/>
      </rPr>
      <t>。</t>
    </r>
    <rPh sb="39" eb="43">
      <t>トウホジョキン</t>
    </rPh>
    <rPh sb="49" eb="50">
      <t>ナイ</t>
    </rPh>
    <rPh sb="53" eb="54">
      <t>トウ</t>
    </rPh>
    <rPh sb="64" eb="66">
      <t>シンセイ</t>
    </rPh>
    <rPh sb="69" eb="71">
      <t>ケイヒ</t>
    </rPh>
    <rPh sb="124" eb="126">
      <t>サイタク</t>
    </rPh>
    <rPh sb="126" eb="127">
      <t>ジ</t>
    </rPh>
    <rPh sb="128" eb="130">
      <t>コウフ</t>
    </rPh>
    <rPh sb="131" eb="133">
      <t>カクヤク</t>
    </rPh>
    <rPh sb="148" eb="150">
      <t>イカ</t>
    </rPh>
    <rPh sb="151" eb="153">
      <t>ケイヒ</t>
    </rPh>
    <rPh sb="153" eb="155">
      <t>シンセイ</t>
    </rPh>
    <rPh sb="172" eb="174">
      <t>バッスイ</t>
    </rPh>
    <rPh sb="176" eb="178">
      <t>キサイ</t>
    </rPh>
    <rPh sb="203" eb="204">
      <t>アワ</t>
    </rPh>
    <rPh sb="206" eb="208">
      <t>カクニン</t>
    </rPh>
    <rPh sb="230" eb="232">
      <t>ゼンパン</t>
    </rPh>
    <rPh sb="237" eb="239">
      <t>ヒヨウ</t>
    </rPh>
    <rPh sb="242" eb="246">
      <t>ケイサイヒヨウ</t>
    </rPh>
    <rPh sb="246" eb="247">
      <t>トウ</t>
    </rPh>
    <rPh sb="247" eb="248">
      <t>フク</t>
    </rPh>
    <rPh sb="490" eb="493">
      <t>ジンケンヒ</t>
    </rPh>
    <rPh sb="616" eb="617">
      <t>タイ</t>
    </rPh>
    <rPh sb="620" eb="624">
      <t>ホジョジギョウ</t>
    </rPh>
    <rPh sb="624" eb="626">
      <t>カイシ</t>
    </rPh>
    <rPh sb="628" eb="633">
      <t>コウフケッテイビ</t>
    </rPh>
    <rPh sb="633" eb="634">
      <t>トウ</t>
    </rPh>
    <rPh sb="652" eb="654">
      <t>テンポ</t>
    </rPh>
    <rPh sb="657" eb="658">
      <t>ヒ</t>
    </rPh>
    <rPh sb="738" eb="742">
      <t>ホジョジギョウ</t>
    </rPh>
    <rPh sb="742" eb="744">
      <t>カイシ</t>
    </rPh>
    <rPh sb="766" eb="769">
      <t>セツビヒ</t>
    </rPh>
    <rPh sb="783" eb="785">
      <t>ミマン</t>
    </rPh>
    <rPh sb="794" eb="796">
      <t>キキ</t>
    </rPh>
    <rPh sb="797" eb="799">
      <t>ビヒン</t>
    </rPh>
    <rPh sb="800" eb="802">
      <t>コウジ</t>
    </rPh>
    <rPh sb="802" eb="803">
      <t>トウ</t>
    </rPh>
    <rPh sb="806" eb="809">
      <t>ハッチュウガク</t>
    </rPh>
    <rPh sb="812" eb="814">
      <t>マンエン</t>
    </rPh>
    <rPh sb="814" eb="816">
      <t>イジョウ</t>
    </rPh>
    <rPh sb="819" eb="822">
      <t>カクヒンモク</t>
    </rPh>
    <rPh sb="828" eb="830">
      <t>マンエン</t>
    </rPh>
    <rPh sb="830" eb="832">
      <t>ミマン</t>
    </rPh>
    <rPh sb="833" eb="835">
      <t>バアイ</t>
    </rPh>
    <rPh sb="836" eb="839">
      <t>タイショウガイ</t>
    </rPh>
    <rPh sb="844" eb="846">
      <t>チュウイ</t>
    </rPh>
    <rPh sb="1032" eb="1034">
      <t>サイケイ</t>
    </rPh>
    <rPh sb="1038" eb="1040">
      <t>コウホウ</t>
    </rPh>
    <rPh sb="1044" eb="1046">
      <t>ガイチュウ</t>
    </rPh>
    <rPh sb="1055" eb="1056">
      <t>トウ</t>
    </rPh>
    <rPh sb="1056" eb="1058">
      <t>セイサク</t>
    </rPh>
    <rPh sb="1063" eb="1065">
      <t>カンバン</t>
    </rPh>
    <rPh sb="1065" eb="1066">
      <t>トウ</t>
    </rPh>
    <rPh sb="1066" eb="1068">
      <t>セイサク</t>
    </rPh>
    <rPh sb="1068" eb="1070">
      <t>ヒヨウ</t>
    </rPh>
    <rPh sb="1072" eb="1075">
      <t>コウホウヒ</t>
    </rPh>
    <rPh sb="1103" eb="1105">
      <t>ヒヨウ</t>
    </rPh>
    <rPh sb="1106" eb="1108">
      <t>タイショウ</t>
    </rPh>
    <rPh sb="1113" eb="1115">
      <t>チュウイ</t>
    </rPh>
    <rPh sb="1120" eb="1122">
      <t>ガイチュウ</t>
    </rPh>
    <rPh sb="1131" eb="1133">
      <t>セイサク</t>
    </rPh>
    <rPh sb="1133" eb="1134">
      <t>トウ</t>
    </rPh>
    <rPh sb="1140" eb="1143">
      <t>ガイチュウヒ</t>
    </rPh>
    <rPh sb="1144" eb="1146">
      <t>ヨウケン</t>
    </rPh>
    <rPh sb="1147" eb="1149">
      <t>カクニン</t>
    </rPh>
    <rPh sb="1157" eb="1160">
      <t>ガイチュウヒ</t>
    </rPh>
    <rPh sb="1220" eb="1222">
      <t>ギョウム</t>
    </rPh>
    <rPh sb="1222" eb="1224">
      <t>イタク</t>
    </rPh>
    <rPh sb="1224" eb="1226">
      <t>ヒヨウ</t>
    </rPh>
    <rPh sb="1226" eb="1227">
      <t>トウ</t>
    </rPh>
    <rPh sb="1228" eb="1232">
      <t>ウケオイケイヤク</t>
    </rPh>
    <rPh sb="1233" eb="1235">
      <t>テイケツ</t>
    </rPh>
    <rPh sb="1239" eb="1244">
      <t>ウケオイケイヤクショ</t>
    </rPh>
    <rPh sb="1244" eb="1245">
      <t>トウ</t>
    </rPh>
    <rPh sb="1246" eb="1247">
      <t>フク</t>
    </rPh>
    <rPh sb="1249" eb="1252">
      <t>セイカブツ</t>
    </rPh>
    <rPh sb="1252" eb="1254">
      <t>カクニン</t>
    </rPh>
    <rPh sb="1255" eb="1257">
      <t>コンナン</t>
    </rPh>
    <rPh sb="1258" eb="1260">
      <t>ケイヒ</t>
    </rPh>
    <rPh sb="1263" eb="1267">
      <t>ホジョタイショウ</t>
    </rPh>
    <rPh sb="1267" eb="1269">
      <t>ジギョウ</t>
    </rPh>
    <rPh sb="1272" eb="1274">
      <t>カンケイ</t>
    </rPh>
    <rPh sb="1283" eb="1284">
      <t>トウ</t>
    </rPh>
    <rPh sb="1285" eb="1287">
      <t>セイサク</t>
    </rPh>
    <rPh sb="1287" eb="1288">
      <t>ヒ</t>
    </rPh>
    <rPh sb="1289" eb="1290">
      <t>レイ</t>
    </rPh>
    <rPh sb="1291" eb="1293">
      <t>カイシャ</t>
    </rPh>
    <rPh sb="1300" eb="1301">
      <t>タ</t>
    </rPh>
    <rPh sb="1301" eb="1303">
      <t>リュウイ</t>
    </rPh>
    <rPh sb="1303" eb="1305">
      <t>ジコウ</t>
    </rPh>
    <rPh sb="1317" eb="1319">
      <t>シュダン</t>
    </rPh>
    <rPh sb="1424" eb="1425">
      <t>トウ</t>
    </rPh>
    <rPh sb="1426" eb="1428">
      <t>ケイヒ</t>
    </rPh>
    <rPh sb="1428" eb="1431">
      <t>タイショウガイ</t>
    </rPh>
    <rPh sb="1448" eb="1452">
      <t>ケイヒクブン</t>
    </rPh>
    <rPh sb="1453" eb="1456">
      <t>ジンケンヒ</t>
    </rPh>
    <rPh sb="1457" eb="1461">
      <t>セツビヒトウ</t>
    </rPh>
    <rPh sb="1466" eb="1469">
      <t>アイミツモリ</t>
    </rPh>
    <rPh sb="1470" eb="1472">
      <t>シュトク</t>
    </rPh>
    <rPh sb="1472" eb="1474">
      <t>ヨウケン</t>
    </rPh>
    <rPh sb="1475" eb="1476">
      <t>コト</t>
    </rPh>
    <rPh sb="1481" eb="1483">
      <t>リュウイ</t>
    </rPh>
    <phoneticPr fontId="1"/>
  </si>
  <si>
    <t>※自動計算</t>
  </si>
  <si>
    <t>交付予定の補助額（合計）</t>
    <rPh sb="0" eb="2">
      <t>コウフ</t>
    </rPh>
    <rPh sb="2" eb="4">
      <t>ヨテイ</t>
    </rPh>
    <rPh sb="5" eb="7">
      <t>ホジョ</t>
    </rPh>
    <rPh sb="7" eb="8">
      <t>ガク</t>
    </rPh>
    <rPh sb="9" eb="11">
      <t>ゴウケイ</t>
    </rPh>
    <phoneticPr fontId="1"/>
  </si>
  <si>
    <t>【jGrants】3501_合計：交付予定額（単位：円）</t>
    <phoneticPr fontId="1"/>
  </si>
  <si>
    <t>下方【参考】の図を参照</t>
    <rPh sb="0" eb="2">
      <t>カホウ</t>
    </rPh>
    <rPh sb="3" eb="5">
      <t>サンコウ</t>
    </rPh>
    <rPh sb="7" eb="8">
      <t>ズ</t>
    </rPh>
    <rPh sb="9" eb="11">
      <t>サンショウ</t>
    </rPh>
    <phoneticPr fontId="1"/>
  </si>
  <si>
    <r>
      <rPr>
        <sz val="10"/>
        <color rgb="FFFF0000"/>
        <rFont val="ＭＳ Ｐゴシック"/>
        <family val="3"/>
        <charset val="128"/>
      </rPr>
      <t>・補助対象経費の申請に際しては、必ず</t>
    </r>
    <r>
      <rPr>
        <b/>
        <sz val="10"/>
        <color rgb="FFFF0000"/>
        <rFont val="ＭＳ Ｐゴシック"/>
        <family val="3"/>
        <charset val="128"/>
      </rPr>
      <t>「【公募要領】（別紙）補助対象経費</t>
    </r>
    <r>
      <rPr>
        <sz val="10"/>
        <color rgb="FFFF0000"/>
        <rFont val="ＭＳ Ｐゴシック"/>
        <family val="3"/>
        <charset val="128"/>
      </rPr>
      <t>」および当補助金Webサイト内FAQ等を参照すること。
・申請された経費については、</t>
    </r>
    <r>
      <rPr>
        <b/>
        <sz val="10"/>
        <color rgb="FFFF0000"/>
        <rFont val="ＭＳ Ｐゴシック"/>
        <family val="3"/>
        <charset val="128"/>
      </rPr>
      <t>補助事業期間終了後の実績報告で提出される書類を確定検査した結果、対象か対象外かを判断します</t>
    </r>
    <r>
      <rPr>
        <sz val="10"/>
        <color rgb="FFFF0000"/>
        <rFont val="ＭＳ Ｐゴシック"/>
        <family val="3"/>
        <charset val="128"/>
      </rPr>
      <t>。（</t>
    </r>
    <r>
      <rPr>
        <u/>
        <sz val="10"/>
        <color rgb="FFFF0000"/>
        <rFont val="ＭＳ Ｐゴシック"/>
        <family val="3"/>
        <charset val="128"/>
      </rPr>
      <t>採択時に交付を確約するものではありません</t>
    </r>
    <r>
      <rPr>
        <sz val="10"/>
        <color rgb="FFFF0000"/>
        <rFont val="ＭＳ Ｐゴシック"/>
        <family val="3"/>
        <charset val="128"/>
      </rPr>
      <t xml:space="preserve">。）
</t>
    </r>
    <r>
      <rPr>
        <sz val="10"/>
        <color theme="1"/>
        <rFont val="ＭＳ Ｐゴシック"/>
        <family val="2"/>
        <charset val="128"/>
      </rPr>
      <t xml:space="preserve">
</t>
    </r>
    <r>
      <rPr>
        <b/>
        <sz val="10"/>
        <color theme="1"/>
        <rFont val="ＭＳ Ｐゴシック"/>
        <family val="3"/>
        <charset val="128"/>
      </rPr>
      <t>【その他留意事項】</t>
    </r>
    <r>
      <rPr>
        <sz val="10"/>
        <color theme="1"/>
        <rFont val="ＭＳ Ｐゴシック"/>
        <family val="2"/>
        <charset val="128"/>
      </rPr>
      <t xml:space="preserve">
・廃業費に関しては、</t>
    </r>
    <r>
      <rPr>
        <b/>
        <sz val="10"/>
        <color theme="1"/>
        <rFont val="ＭＳ Ｐゴシック"/>
        <family val="3"/>
        <charset val="128"/>
      </rPr>
      <t>少なくとも1つの事業所又は事業の廃業・廃止を伴うものを補助対象とします</t>
    </r>
    <r>
      <rPr>
        <sz val="10"/>
        <color theme="1"/>
        <rFont val="ＭＳ Ｐゴシック"/>
        <family val="2"/>
        <charset val="128"/>
      </rPr>
      <t>（一部の事業を承継後に被承継者が、残りの事業の廃業・廃止を行うものも含む）。
・事業の一部廃業に該当する場合は</t>
    </r>
    <r>
      <rPr>
        <u/>
        <sz val="10"/>
        <color theme="1"/>
        <rFont val="ＭＳ Ｐゴシック"/>
        <family val="3"/>
        <charset val="128"/>
      </rPr>
      <t>当該一部廃業が補助事業期間内に行われ、行われた事実（設備撤去に伴う検収等）が実績報告時に確認できること</t>
    </r>
    <r>
      <rPr>
        <sz val="10"/>
        <color theme="1"/>
        <rFont val="ＭＳ Ｐゴシック"/>
        <family val="3"/>
        <charset val="128"/>
      </rPr>
      <t>が</t>
    </r>
    <r>
      <rPr>
        <sz val="10"/>
        <color theme="1"/>
        <rFont val="ＭＳ Ｐゴシック"/>
        <family val="2"/>
        <charset val="128"/>
      </rPr>
      <t xml:space="preserve">要件となります。
</t>
    </r>
    <r>
      <rPr>
        <sz val="10"/>
        <color theme="1"/>
        <rFont val="ＭＳ Ｐゴシック"/>
        <family val="3"/>
        <charset val="128"/>
      </rPr>
      <t xml:space="preserve">
・補助対象経費の支払手段は、</t>
    </r>
    <r>
      <rPr>
        <b/>
        <sz val="10"/>
        <color theme="1"/>
        <rFont val="ＭＳ Ｐゴシック"/>
        <family val="3"/>
        <charset val="128"/>
      </rPr>
      <t>補助事業者名義による「補助事業者の口座からの銀行振込」または「クレジットカード1回払い」のみ対象</t>
    </r>
    <r>
      <rPr>
        <sz val="10"/>
        <color theme="1"/>
        <rFont val="ＭＳ Ｐゴシック"/>
        <family val="3"/>
        <charset val="128"/>
      </rPr>
      <t xml:space="preserve">となるため、留意すること。
</t>
    </r>
    <r>
      <rPr>
        <u/>
        <sz val="10"/>
        <color theme="1"/>
        <rFont val="ＭＳ Ｐゴシック"/>
        <family val="3"/>
        <charset val="128"/>
      </rPr>
      <t>※口座から現金を引き出しての振込（手形及び小切手も含む）、相手方への現金での支払い等は経費対象外　（応募要領別紙P.51参照）</t>
    </r>
    <r>
      <rPr>
        <sz val="10"/>
        <color theme="1"/>
        <rFont val="ＭＳ Ｐゴシック"/>
        <family val="3"/>
        <charset val="128"/>
      </rPr>
      <t xml:space="preserve">
・経費区分（廃業支援費、在庫廃棄費等）によって相見積の取得要件が異なるため、留意すること。</t>
    </r>
    <rPh sb="468" eb="470">
      <t>ハイギョウ</t>
    </rPh>
    <rPh sb="470" eb="472">
      <t>シエン</t>
    </rPh>
    <rPh sb="474" eb="476">
      <t>ザイコ</t>
    </rPh>
    <rPh sb="476" eb="478">
      <t>ハイキ</t>
    </rPh>
    <phoneticPr fontId="1"/>
  </si>
  <si>
    <t>1.交付申請の概要</t>
    <rPh sb="2" eb="4">
      <t>コウフ</t>
    </rPh>
    <rPh sb="4" eb="6">
      <t>シンセイ</t>
    </rPh>
    <rPh sb="7" eb="9">
      <t>ガイヨウ</t>
    </rPh>
    <phoneticPr fontId="1"/>
  </si>
  <si>
    <t>申請者記載欄</t>
    <rPh sb="0" eb="3">
      <t>シンセイシャ</t>
    </rPh>
    <rPh sb="3" eb="5">
      <t>キサイ</t>
    </rPh>
    <rPh sb="5" eb="6">
      <t>ラン</t>
    </rPh>
    <phoneticPr fontId="1"/>
  </si>
  <si>
    <t>ｊGrants上のラベル（項目）No</t>
    <rPh sb="7" eb="8">
      <t>ジョウ</t>
    </rPh>
    <rPh sb="13" eb="15">
      <t>コウモク</t>
    </rPh>
    <phoneticPr fontId="1"/>
  </si>
  <si>
    <t>補助事業者名</t>
    <phoneticPr fontId="1"/>
  </si>
  <si>
    <t>記載項目</t>
  </si>
  <si>
    <t>申請類型（Ⅰ型～Ⅲ型）</t>
    <phoneticPr fontId="1"/>
  </si>
  <si>
    <t>事業承継の形態</t>
    <phoneticPr fontId="1"/>
  </si>
  <si>
    <t>被承継者名</t>
    <phoneticPr fontId="1"/>
  </si>
  <si>
    <t>被承継者との共同申請に該当するか</t>
    <phoneticPr fontId="1"/>
  </si>
  <si>
    <t>補助事業者名（カナ）</t>
    <phoneticPr fontId="1"/>
  </si>
  <si>
    <t>承継者の被承継者との関係</t>
    <phoneticPr fontId="1"/>
  </si>
  <si>
    <t>交付予定額（事業費）　※単位：円</t>
    <rPh sb="0" eb="4">
      <t>コウフヨテイ</t>
    </rPh>
    <rPh sb="4" eb="5">
      <t>ガク</t>
    </rPh>
    <rPh sb="6" eb="9">
      <t>ジギョウヒ</t>
    </rPh>
    <rPh sb="12" eb="14">
      <t>タンイ</t>
    </rPh>
    <rPh sb="15" eb="16">
      <t>エン</t>
    </rPh>
    <phoneticPr fontId="1"/>
  </si>
  <si>
    <t>交付予定額（廃業費）　※単位：円</t>
    <rPh sb="0" eb="4">
      <t>コウフヨテイ</t>
    </rPh>
    <rPh sb="4" eb="5">
      <t>ガク</t>
    </rPh>
    <rPh sb="6" eb="8">
      <t>ハイギョウ</t>
    </rPh>
    <rPh sb="8" eb="9">
      <t>ヒ</t>
    </rPh>
    <rPh sb="12" eb="14">
      <t>タンイ</t>
    </rPh>
    <rPh sb="15" eb="16">
      <t>エン</t>
    </rPh>
    <phoneticPr fontId="1"/>
  </si>
  <si>
    <t>合計：交付予定額（単位：円）</t>
    <phoneticPr fontId="1"/>
  </si>
  <si>
    <t>申請時の交付予定額</t>
    <rPh sb="0" eb="2">
      <t>シンセイ</t>
    </rPh>
    <rPh sb="2" eb="3">
      <t>ジ</t>
    </rPh>
    <rPh sb="4" eb="6">
      <t>コウフ</t>
    </rPh>
    <rPh sb="6" eb="8">
      <t>ヨテイ</t>
    </rPh>
    <rPh sb="8" eb="9">
      <t>ガク</t>
    </rPh>
    <phoneticPr fontId="1"/>
  </si>
  <si>
    <t>事業計画における生産性向上要件の該当</t>
    <rPh sb="0" eb="2">
      <t>ジギョウ</t>
    </rPh>
    <rPh sb="2" eb="4">
      <t>ケイカク</t>
    </rPh>
    <phoneticPr fontId="1"/>
  </si>
  <si>
    <t>被承継者が法人の場合は法人名、個人事業主の場合は氏名を記入してください。（被承継者が複数の場合は列挙すること。）</t>
    <phoneticPr fontId="1"/>
  </si>
  <si>
    <t>2.補助対象者の事業概要</t>
    <phoneticPr fontId="1"/>
  </si>
  <si>
    <t>自社事業の概要</t>
    <phoneticPr fontId="1"/>
  </si>
  <si>
    <t>補助対象者の営む既存事業の概要（製造・販売・提供してきた商品・サービスの内容、対象となる顧客、事業の特徴、課題等）について記載してください。</t>
    <phoneticPr fontId="1"/>
  </si>
  <si>
    <t>地域への貢献内容</t>
    <phoneticPr fontId="1"/>
  </si>
  <si>
    <t>地域への貢献内の詳細</t>
    <phoneticPr fontId="1"/>
  </si>
  <si>
    <t>事業承継の経緯</t>
    <phoneticPr fontId="1"/>
  </si>
  <si>
    <t>被承継者から承継する事業の概要</t>
    <phoneticPr fontId="1"/>
  </si>
  <si>
    <t>事業を承継した理由、時期、手法等、事業承継の経緯について記載してください。</t>
    <rPh sb="17" eb="19">
      <t>ジギョウ</t>
    </rPh>
    <rPh sb="19" eb="21">
      <t>ショウケイ</t>
    </rPh>
    <rPh sb="22" eb="24">
      <t>ケイイ</t>
    </rPh>
    <phoneticPr fontId="1"/>
  </si>
  <si>
    <t>被承継者から承継した（承継する予定の）事業の概要について記載してください。</t>
    <rPh sb="11" eb="13">
      <t>ショウケイ</t>
    </rPh>
    <rPh sb="15" eb="17">
      <t>ヨテイ</t>
    </rPh>
    <phoneticPr fontId="1"/>
  </si>
  <si>
    <t>・廃業費の補助上限額は150万円となります。
・廃業費は廃業・再チャレンジ申請と併用申請した場合のみ補助対象経費となるため注意すること。（事業費の申請がない場合、経営革新事業として廃業費を申請することはできません。）</t>
    <rPh sb="90" eb="93">
      <t>ハイギョウヒ</t>
    </rPh>
    <phoneticPr fontId="1"/>
  </si>
  <si>
    <t>取組の対象となる商圏・市場</t>
  </si>
  <si>
    <t>3.経営革新等に係る取組の概要・詳細</t>
    <rPh sb="2" eb="4">
      <t>ケイエイ</t>
    </rPh>
    <rPh sb="4" eb="6">
      <t>カクシン</t>
    </rPh>
    <rPh sb="6" eb="7">
      <t>トウ</t>
    </rPh>
    <rPh sb="8" eb="9">
      <t>カカ</t>
    </rPh>
    <rPh sb="10" eb="12">
      <t>トリクミ</t>
    </rPh>
    <rPh sb="13" eb="15">
      <t>ガイヨウ</t>
    </rPh>
    <rPh sb="16" eb="18">
      <t>ショウサイ</t>
    </rPh>
    <phoneticPr fontId="1"/>
  </si>
  <si>
    <t>以下（2.経営革新等に係る取組の詳細）の内容を踏まえて、経営革新等に係る取組の概要を30～100字程度で記載してください。</t>
    <phoneticPr fontId="1"/>
  </si>
  <si>
    <t>（廃業を伴う場合）廃止等を行う事業所・既存事業の概要、及び事業全体への影響</t>
    <rPh sb="1" eb="3">
      <t>ハイギョウ</t>
    </rPh>
    <rPh sb="4" eb="5">
      <t>トモナ</t>
    </rPh>
    <rPh sb="6" eb="8">
      <t>バアイ</t>
    </rPh>
    <rPh sb="9" eb="11">
      <t>ハイシ</t>
    </rPh>
    <rPh sb="11" eb="12">
      <t>トウ</t>
    </rPh>
    <rPh sb="13" eb="14">
      <t>オコナ</t>
    </rPh>
    <rPh sb="15" eb="18">
      <t>ジギョウショ</t>
    </rPh>
    <rPh sb="19" eb="21">
      <t>キソン</t>
    </rPh>
    <rPh sb="21" eb="23">
      <t>ジギョウ</t>
    </rPh>
    <rPh sb="24" eb="26">
      <t>ガイヨウ</t>
    </rPh>
    <rPh sb="27" eb="28">
      <t>オヨ</t>
    </rPh>
    <rPh sb="29" eb="31">
      <t>ジギョウ</t>
    </rPh>
    <rPh sb="31" eb="33">
      <t>ゼンタイ</t>
    </rPh>
    <rPh sb="35" eb="37">
      <t>エイキョウ</t>
    </rPh>
    <phoneticPr fontId="1"/>
  </si>
  <si>
    <t>（同上）</t>
    <rPh sb="1" eb="3">
      <t>ドウジョウ</t>
    </rPh>
    <phoneticPr fontId="1"/>
  </si>
  <si>
    <t>2017年4月1日～2023年1月31日の該当日を西暦にて記入してください。</t>
    <rPh sb="21" eb="23">
      <t>ガイトウ</t>
    </rPh>
    <rPh sb="23" eb="24">
      <t>ビ</t>
    </rPh>
    <rPh sb="25" eb="27">
      <t>セイレキ</t>
    </rPh>
    <rPh sb="29" eb="31">
      <t>キニュウ</t>
    </rPh>
    <phoneticPr fontId="1"/>
  </si>
  <si>
    <t>該当する形態を、選択肢より回答してください。</t>
    <rPh sb="0" eb="2">
      <t>ガイトウ</t>
    </rPh>
    <rPh sb="4" eb="6">
      <t>ケイタイ</t>
    </rPh>
    <rPh sb="8" eb="11">
      <t>センタクシ</t>
    </rPh>
    <rPh sb="13" eb="15">
      <t>カイトウ</t>
    </rPh>
    <phoneticPr fontId="1"/>
  </si>
  <si>
    <t>該当する申請類型を、選択肢より回答してください。</t>
    <rPh sb="4" eb="6">
      <t>シンセイ</t>
    </rPh>
    <rPh sb="6" eb="8">
      <t>ルイケイ</t>
    </rPh>
    <phoneticPr fontId="1"/>
  </si>
  <si>
    <t>西暦で記入してください。（2022年XX月XX日）</t>
    <rPh sb="0" eb="2">
      <t>セイレキ</t>
    </rPh>
    <rPh sb="3" eb="5">
      <t>キニュウ</t>
    </rPh>
    <rPh sb="17" eb="18">
      <t>ネン</t>
    </rPh>
    <rPh sb="20" eb="21">
      <t>ガツ</t>
    </rPh>
    <rPh sb="23" eb="24">
      <t>ニチ</t>
    </rPh>
    <phoneticPr fontId="1"/>
  </si>
  <si>
    <t>承継者と被承継者が親族の場合は,血縁関係または婚姻関係を記載してください。</t>
    <phoneticPr fontId="1"/>
  </si>
  <si>
    <t>共同申請の要件については、公募要領を確認すること。</t>
    <rPh sb="0" eb="4">
      <t>キョウドウシンセイ</t>
    </rPh>
    <rPh sb="5" eb="7">
      <t>ヨウケン</t>
    </rPh>
    <rPh sb="13" eb="17">
      <t>コウボヨウリョウ</t>
    </rPh>
    <rPh sb="18" eb="20">
      <t>カクニン</t>
    </rPh>
    <phoneticPr fontId="1"/>
  </si>
  <si>
    <t>「事業の名称」項目には、経営革新等に係る取組の概要等を踏まえ、30字以内で補助対象事業に事業名を付し、当該名称を記載してください。　
例） ○○の○○○○化に伴う○○○○事業の新設、等</t>
    <phoneticPr fontId="1"/>
  </si>
  <si>
    <r>
      <t>補助対象者による地域への貢献内容について、下記①～⑥より該当するものを</t>
    </r>
    <r>
      <rPr>
        <b/>
        <sz val="10"/>
        <color theme="1"/>
        <rFont val="ＭＳ Ｐゴシック"/>
        <family val="3"/>
        <charset val="128"/>
      </rPr>
      <t>全て選択</t>
    </r>
    <r>
      <rPr>
        <sz val="10"/>
        <color theme="1"/>
        <rFont val="ＭＳ Ｐゴシック"/>
        <family val="3"/>
        <charset val="128"/>
      </rPr>
      <t>し、</t>
    </r>
    <r>
      <rPr>
        <u/>
        <sz val="10"/>
        <color theme="1"/>
        <rFont val="ＭＳ Ｐゴシック"/>
        <family val="3"/>
        <charset val="128"/>
      </rPr>
      <t>該当の番号</t>
    </r>
    <r>
      <rPr>
        <sz val="10"/>
        <color theme="1"/>
        <rFont val="ＭＳ Ｐゴシック"/>
        <family val="3"/>
        <charset val="128"/>
      </rPr>
      <t xml:space="preserve">を記入してください。
***************************************************
①地域の雇用の維持、創出などにより地域経済に貢献している
②所在する地域または近隣地域からの仕入（域内仕入）が多い
③地域の強み(※1)の活用に取り組んでいる
④所在する市区町村及び近接する市区町村地域、又は所在する市区町村及び近接する市区町村地域以外の地域への売上（域外販売）が多い(※2)
⑤新事業等に挑戦し、地域経済に貢献するプロジェクトにおいて中心的な役割を担っている
⑥その他、当該企業の成長が地域経済に波及効果をもたらし、地域経済の活性化につながる取組を行っている
</t>
    </r>
    <r>
      <rPr>
        <sz val="8"/>
        <color theme="1"/>
        <rFont val="ＭＳ Ｐゴシック"/>
        <family val="3"/>
        <charset val="128"/>
      </rPr>
      <t xml:space="preserve">※1：技術、特産品、観光、スポーツ等
※2：インバウンド等による域内需要の増加に伴う売り上げも含む
</t>
    </r>
    <r>
      <rPr>
        <sz val="10"/>
        <color theme="1"/>
        <rFont val="ＭＳ Ｐゴシック"/>
        <family val="3"/>
        <charset val="128"/>
      </rPr>
      <t>***************************************************</t>
    </r>
    <phoneticPr fontId="1"/>
  </si>
  <si>
    <t>本取組を実施する上で、販路拡大や新市場開拓、生産性向上等、事業の活性化に繋がる上で特徴となる点について、具体的に記載してください。</t>
    <phoneticPr fontId="1"/>
  </si>
  <si>
    <t>取組の内容（スキーム／ビジネスモデル等）</t>
    <rPh sb="0" eb="2">
      <t>トリクミ</t>
    </rPh>
    <rPh sb="3" eb="5">
      <t>ナイヨウ</t>
    </rPh>
    <rPh sb="18" eb="19">
      <t>トウ</t>
    </rPh>
    <phoneticPr fontId="1"/>
  </si>
  <si>
    <t>取組の実施場所</t>
    <rPh sb="3" eb="5">
      <t>ジッシ</t>
    </rPh>
    <rPh sb="5" eb="7">
      <t>バショ</t>
    </rPh>
    <phoneticPr fontId="1"/>
  </si>
  <si>
    <t>取組の該当業種</t>
    <rPh sb="3" eb="5">
      <t>ガイトウ</t>
    </rPh>
    <phoneticPr fontId="1"/>
  </si>
  <si>
    <t>取組対象となる事業</t>
    <rPh sb="0" eb="2">
      <t>トリクミ</t>
    </rPh>
    <rPh sb="2" eb="4">
      <t>タイショウ</t>
    </rPh>
    <rPh sb="7" eb="9">
      <t>ジギョウ</t>
    </rPh>
    <phoneticPr fontId="1"/>
  </si>
  <si>
    <t>取組の動機</t>
    <phoneticPr fontId="1"/>
  </si>
  <si>
    <t>取組における事業間の相互作用性・相乗作用性（シナジー等）</t>
    <rPh sb="0" eb="2">
      <t>トリクミ</t>
    </rPh>
    <rPh sb="8" eb="9">
      <t>カン</t>
    </rPh>
    <phoneticPr fontId="1"/>
  </si>
  <si>
    <t>本取組を実施する上で、独創性を有する点について、具体的に記載してください。</t>
    <phoneticPr fontId="1"/>
  </si>
  <si>
    <t>今回取組を実施するに至った動機や背景について記載してください。</t>
    <rPh sb="0" eb="2">
      <t>コンカイ</t>
    </rPh>
    <phoneticPr fontId="1"/>
  </si>
  <si>
    <t>【Ⅲ型のみ】
Ⅲ型（M&amp;A型）にて申請する場合は、上記項目の回答の補足として、経営革新の取組実施による事業間の相互作用性・相乗作用性（シナジー等）について詳細を記載してください。</t>
    <rPh sb="8" eb="9">
      <t>ガタ</t>
    </rPh>
    <rPh sb="13" eb="14">
      <t>ガタ</t>
    </rPh>
    <rPh sb="17" eb="19">
      <t>シンセイ</t>
    </rPh>
    <rPh sb="21" eb="23">
      <t>バアイ</t>
    </rPh>
    <rPh sb="25" eb="27">
      <t>ジョウキ</t>
    </rPh>
    <rPh sb="46" eb="48">
      <t>ジッシ</t>
    </rPh>
    <phoneticPr fontId="1"/>
  </si>
  <si>
    <t>経営革新等に係る取組対象となる事業について、当てはまるものを選択肢から回答してください。</t>
    <rPh sb="4" eb="5">
      <t>トウ</t>
    </rPh>
    <rPh sb="6" eb="7">
      <t>カカ</t>
    </rPh>
    <phoneticPr fontId="1"/>
  </si>
  <si>
    <t>（被承継者より）承継した事業の強みや特徴の、取組への活用</t>
    <rPh sb="1" eb="5">
      <t>ヒショウケイシャ</t>
    </rPh>
    <rPh sb="8" eb="10">
      <t>ショウケイ</t>
    </rPh>
    <rPh sb="12" eb="14">
      <t>ジギョウ</t>
    </rPh>
    <rPh sb="22" eb="24">
      <t>トリクミ</t>
    </rPh>
    <phoneticPr fontId="1"/>
  </si>
  <si>
    <r>
      <t>経営革新等に係る取組の中で、</t>
    </r>
    <r>
      <rPr>
        <u/>
        <sz val="10"/>
        <rFont val="ＭＳ Ｐゴシック"/>
        <family val="3"/>
        <charset val="128"/>
      </rPr>
      <t>被承継者から承継した事業</t>
    </r>
    <r>
      <rPr>
        <sz val="10"/>
        <rFont val="ＭＳ Ｐゴシック"/>
        <family val="3"/>
        <charset val="128"/>
      </rPr>
      <t>の強みや特徴をどのように活用するかにつき記載してください。
※特に活用しない場合はその旨を記載すること。</t>
    </r>
    <phoneticPr fontId="1"/>
  </si>
  <si>
    <r>
      <t>以下に留意して、取組の対象となる商圏・市場を記載してください。
※</t>
    </r>
    <r>
      <rPr>
        <u/>
        <sz val="10"/>
        <color theme="1"/>
        <rFont val="ＭＳ Ｐゴシック"/>
        <family val="3"/>
        <charset val="128"/>
      </rPr>
      <t>商圏・市場規模は必ず具体的に記載すること。（全国、XX地方、XX県、XX町、等）</t>
    </r>
    <r>
      <rPr>
        <sz val="10"/>
        <color theme="1"/>
        <rFont val="ＭＳ Ｐゴシック"/>
        <family val="3"/>
        <charset val="128"/>
      </rPr>
      <t xml:space="preserve">
※尚、商圏・市場分析等を実施している場合は、その分析・調査手法とともに、分析結果を踏まえ</t>
    </r>
    <r>
      <rPr>
        <u/>
        <sz val="10"/>
        <color theme="1"/>
        <rFont val="ＭＳ Ｐゴシック"/>
        <family val="3"/>
        <charset val="128"/>
      </rPr>
      <t>た商圏等の選定経緯および市場動向等</t>
    </r>
    <r>
      <rPr>
        <sz val="10"/>
        <color theme="1"/>
        <rFont val="ＭＳ Ｐゴシック"/>
        <family val="3"/>
        <charset val="128"/>
      </rPr>
      <t>についても記載してください。
※</t>
    </r>
    <r>
      <rPr>
        <u/>
        <sz val="10"/>
        <color theme="1"/>
        <rFont val="ＭＳ Ｐゴシック"/>
        <family val="3"/>
        <charset val="128"/>
      </rPr>
      <t>取組実施による採算について</t>
    </r>
    <r>
      <rPr>
        <sz val="10"/>
        <color theme="1"/>
        <rFont val="ＭＳ Ｐゴシック"/>
        <family val="3"/>
        <charset val="128"/>
      </rPr>
      <t>も、併せて記載してください。（市場規模×シェアの見込およびその算出根拠や、経営状況への影響等）</t>
    </r>
    <rPh sb="0" eb="2">
      <t>イカ</t>
    </rPh>
    <rPh sb="3" eb="5">
      <t>リュウイ</t>
    </rPh>
    <rPh sb="153" eb="155">
      <t>トリクミ</t>
    </rPh>
    <rPh sb="155" eb="157">
      <t>ジッシ</t>
    </rPh>
    <rPh sb="168" eb="169">
      <t>アワ</t>
    </rPh>
    <rPh sb="171" eb="173">
      <t>キサイ</t>
    </rPh>
    <rPh sb="181" eb="183">
      <t>シジョウ</t>
    </rPh>
    <rPh sb="183" eb="185">
      <t>キボ</t>
    </rPh>
    <rPh sb="190" eb="192">
      <t>ミコ</t>
    </rPh>
    <rPh sb="197" eb="199">
      <t>サンシュツ</t>
    </rPh>
    <rPh sb="199" eb="201">
      <t>コンキョ</t>
    </rPh>
    <rPh sb="203" eb="207">
      <t>ケイエイジョウキョウ</t>
    </rPh>
    <rPh sb="209" eb="211">
      <t>エイキョウ</t>
    </rPh>
    <rPh sb="211" eb="212">
      <t>トウ</t>
    </rPh>
    <phoneticPr fontId="1"/>
  </si>
  <si>
    <t>商圏・市場を踏まえて、取組の対象（ターゲット）となる顧客や、販売手法等を具体的に記載してください。</t>
    <rPh sb="36" eb="39">
      <t>グタイテキ</t>
    </rPh>
    <phoneticPr fontId="1"/>
  </si>
  <si>
    <t>対象となる地域もしくは分野において、需要創出に関する見込みや対応策（需要創出のためのマーケティング施策等）がある場合は、その内容を記載してください。</t>
    <rPh sb="34" eb="38">
      <t>ジュヨウソウシュツ</t>
    </rPh>
    <rPh sb="49" eb="51">
      <t>セサク</t>
    </rPh>
    <rPh sb="51" eb="52">
      <t>トウ</t>
    </rPh>
    <phoneticPr fontId="1"/>
  </si>
  <si>
    <t>取組の競合として想定される商品・サービス（又は事業者の属性等）につき記載してください。</t>
    <phoneticPr fontId="1"/>
  </si>
  <si>
    <t>競合（商品・サービス、事業者等）に対してどのように差別化を図るかや、競合に対する優位性に関して記載してください。</t>
    <phoneticPr fontId="1"/>
  </si>
  <si>
    <r>
      <t>本取組が、客観的にどの程度の独創性を有すると評価できるかにつき、選択肢から回答してください。
※本選択肢の根拠は「取組における独創性」項目に記載すること。
※</t>
    </r>
    <r>
      <rPr>
        <u/>
        <sz val="10"/>
        <color theme="1"/>
        <rFont val="ＭＳ Ｐゴシック"/>
        <family val="3"/>
        <charset val="128"/>
      </rPr>
      <t>選択肢の「取組」については「取組=商品、サービス、事業（等）」と読み替えて回答しても構いません。</t>
    </r>
    <rPh sb="0" eb="3">
      <t>ホントリクミ</t>
    </rPh>
    <rPh sb="92" eb="94">
      <t>トリクミ</t>
    </rPh>
    <rPh sb="106" eb="107">
      <t>トウ</t>
    </rPh>
    <phoneticPr fontId="1"/>
  </si>
  <si>
    <t>4.経営革新の取組における実施体制（人員）</t>
    <rPh sb="2" eb="4">
      <t>ケイエイ</t>
    </rPh>
    <rPh sb="4" eb="6">
      <t>カクシン</t>
    </rPh>
    <rPh sb="7" eb="9">
      <t>トリクミ</t>
    </rPh>
    <rPh sb="13" eb="15">
      <t>ジッシ</t>
    </rPh>
    <rPh sb="15" eb="17">
      <t>タイセイ</t>
    </rPh>
    <rPh sb="18" eb="20">
      <t>ジンイン</t>
    </rPh>
    <phoneticPr fontId="1"/>
  </si>
  <si>
    <t>取組の特徴と独創性</t>
    <rPh sb="3" eb="5">
      <t>トクチョウ</t>
    </rPh>
    <phoneticPr fontId="1"/>
  </si>
  <si>
    <t>取組の対象となる商圏・市場、顧客、競合等につき、以下記載してください。</t>
    <rPh sb="24" eb="26">
      <t>イカ</t>
    </rPh>
    <rPh sb="26" eb="28">
      <t>キサイ</t>
    </rPh>
    <phoneticPr fontId="1"/>
  </si>
  <si>
    <t>取組の特徴と独創性について、以下記載してください。</t>
    <rPh sb="14" eb="16">
      <t>イカ</t>
    </rPh>
    <rPh sb="16" eb="18">
      <t>キサイ</t>
    </rPh>
    <phoneticPr fontId="1"/>
  </si>
  <si>
    <r>
      <t>経営革新等に係る取組（</t>
    </r>
    <r>
      <rPr>
        <u/>
        <sz val="10"/>
        <color theme="1"/>
        <rFont val="ＭＳ Ｐゴシック"/>
        <family val="3"/>
        <charset val="128"/>
      </rPr>
      <t>以下、「取組」とする。</t>
    </r>
    <r>
      <rPr>
        <sz val="10"/>
        <color theme="1"/>
        <rFont val="ＭＳ Ｐゴシック"/>
        <family val="3"/>
        <charset val="128"/>
      </rPr>
      <t>）について記載してください。</t>
    </r>
  </si>
  <si>
    <t>法人の場合は法人名、個人（個人事業主／法人設立前又は個人事業主</t>
    <rPh sb="0" eb="2">
      <t>ホウジン</t>
    </rPh>
    <rPh sb="3" eb="5">
      <t>バアイ</t>
    </rPh>
    <rPh sb="6" eb="9">
      <t>ホウジンメイ</t>
    </rPh>
    <rPh sb="10" eb="12">
      <t>コジン</t>
    </rPh>
    <rPh sb="13" eb="15">
      <t>コジン</t>
    </rPh>
    <rPh sb="15" eb="18">
      <t>ジギョウヌシ</t>
    </rPh>
    <phoneticPr fontId="1"/>
  </si>
  <si>
    <t>として開業前の場合）の場合は氏名を記載してください。</t>
    <rPh sb="11" eb="13">
      <t>バアイ</t>
    </rPh>
    <rPh sb="14" eb="16">
      <t>シメイ</t>
    </rPh>
    <rPh sb="17" eb="19">
      <t>キサイ</t>
    </rPh>
    <phoneticPr fontId="1"/>
  </si>
  <si>
    <t>直近の経歴</t>
    <phoneticPr fontId="1"/>
  </si>
  <si>
    <t>経歴内容</t>
    <phoneticPr fontId="1"/>
  </si>
  <si>
    <t>（複数経歴がある場合）経歴2</t>
    <phoneticPr fontId="1"/>
  </si>
  <si>
    <t>（複数経歴がある場合）経歴3</t>
    <phoneticPr fontId="1"/>
  </si>
  <si>
    <t>代表者（承継者法人の代表者または事業主たる個人）の経歴について、以下の内容を記載してください。</t>
    <phoneticPr fontId="1"/>
  </si>
  <si>
    <t>本項目については記載必須となりますので、必ず記載してください。</t>
    <phoneticPr fontId="1"/>
  </si>
  <si>
    <t>経歴に従事した期間</t>
    <rPh sb="0" eb="2">
      <t>ケイレキ</t>
    </rPh>
    <rPh sb="3" eb="5">
      <t>ジュウジ</t>
    </rPh>
    <rPh sb="7" eb="9">
      <t>キカン</t>
    </rPh>
    <phoneticPr fontId="1"/>
  </si>
  <si>
    <t>該当経歴の従事期間（XXXX年XX月～XXXX年XX月）を記載してください。</t>
    <rPh sb="0" eb="2">
      <t>ガイトウ</t>
    </rPh>
    <rPh sb="2" eb="4">
      <t>ケイレキ</t>
    </rPh>
    <rPh sb="5" eb="7">
      <t>ジュウジ</t>
    </rPh>
    <rPh sb="7" eb="9">
      <t>キカン</t>
    </rPh>
    <rPh sb="14" eb="15">
      <t>ネン</t>
    </rPh>
    <rPh sb="17" eb="18">
      <t>ガツ</t>
    </rPh>
    <rPh sb="23" eb="24">
      <t>ネン</t>
    </rPh>
    <rPh sb="26" eb="27">
      <t>ガツ</t>
    </rPh>
    <rPh sb="29" eb="31">
      <t>キサイ</t>
    </rPh>
    <phoneticPr fontId="1"/>
  </si>
  <si>
    <t>対象となる経歴がある場合は記載してください。</t>
    <phoneticPr fontId="1"/>
  </si>
  <si>
    <t>取組における代表者の経験の活用</t>
    <phoneticPr fontId="1"/>
  </si>
  <si>
    <t>具体的な経歴（肩書や職位等）に加えて、本経歴を通じて取得した人脈、能力、資格等につき、取組に関連するものがあれば併せて記載してください。</t>
    <phoneticPr fontId="1"/>
  </si>
  <si>
    <t>承継者の代表者や、役員等（※）の経験（職歴・研究歴・人脈等）が取組を実施するためにどのように役立つか、について記載してください。
※共同申請で被承継者の経費も補助対象経費として申請する場合は、共同申請する法人等の役員の経験活用についても、本項目に併せて記載してください。</t>
    <phoneticPr fontId="1"/>
  </si>
  <si>
    <t>代表者の資格要件等 【該当の場合のみ】</t>
    <phoneticPr fontId="1"/>
  </si>
  <si>
    <t>代表者の資格要件の充足状況</t>
    <phoneticPr fontId="1"/>
  </si>
  <si>
    <t>該当期間</t>
    <rPh sb="0" eb="2">
      <t>ガイトウ</t>
    </rPh>
    <rPh sb="2" eb="4">
      <t>キカン</t>
    </rPh>
    <phoneticPr fontId="1"/>
  </si>
  <si>
    <t>該当の資格要件の内容</t>
    <rPh sb="0" eb="2">
      <t>ガイトウ</t>
    </rPh>
    <rPh sb="3" eb="5">
      <t>シカク</t>
    </rPh>
    <rPh sb="5" eb="7">
      <t>ヨウケン</t>
    </rPh>
    <rPh sb="8" eb="10">
      <t>ナイヨウ</t>
    </rPh>
    <phoneticPr fontId="1"/>
  </si>
  <si>
    <t>上記選択肢にて回答した資格要件の具体的な内容を記載してください。</t>
    <rPh sb="0" eb="2">
      <t>ジョウキ</t>
    </rPh>
    <rPh sb="2" eb="5">
      <t>センタクシ</t>
    </rPh>
    <rPh sb="7" eb="9">
      <t>カイトウ</t>
    </rPh>
    <rPh sb="11" eb="13">
      <t>シカク</t>
    </rPh>
    <rPh sb="13" eb="15">
      <t>ヨウケン</t>
    </rPh>
    <rPh sb="16" eb="18">
      <t>グタイ</t>
    </rPh>
    <rPh sb="18" eb="19">
      <t>テキ</t>
    </rPh>
    <rPh sb="20" eb="22">
      <t>ナイヨウ</t>
    </rPh>
    <rPh sb="23" eb="25">
      <t>キサイ</t>
    </rPh>
    <phoneticPr fontId="1"/>
  </si>
  <si>
    <r>
      <t>資格要件として</t>
    </r>
    <r>
      <rPr>
        <u/>
        <sz val="10"/>
        <color theme="1"/>
        <rFont val="ＭＳ Ｐゴシック"/>
        <family val="3"/>
        <charset val="128"/>
      </rPr>
      <t>(1)経営に関する職務経験、(2)同業種での実務経験、(3)創業・承継に関する研修等の受講の3つの要件のうち、いずれか1つの要件を満たす必要があります</t>
    </r>
    <r>
      <rPr>
        <sz val="10"/>
        <color theme="1"/>
        <rFont val="ＭＳ Ｐゴシック"/>
        <family val="3"/>
        <charset val="128"/>
      </rPr>
      <t>。
・公募要領「6.3.承継者の代表者が承継以前に代表権を有していない場合における資格要件」を確認の上、該当する項目を選択してください。
・複数の条件に該当する場合は、提出証憑との整合がとれる条件をいずれか1つ選択してください。</t>
    </r>
  </si>
  <si>
    <t>上記選択肢にて回答した資格要件の該当期間を記載してください。
職務／実務経験の場合は該当期間（XXXX年XX月～XXXX年XX月）、研修等の場合には受講時期等を記載すること。</t>
    <rPh sb="0" eb="2">
      <t>ジョウキ</t>
    </rPh>
    <rPh sb="2" eb="5">
      <t>センタクシ</t>
    </rPh>
    <rPh sb="7" eb="9">
      <t>カイトウ</t>
    </rPh>
    <rPh sb="11" eb="13">
      <t>シカク</t>
    </rPh>
    <rPh sb="13" eb="15">
      <t>ヨウケン</t>
    </rPh>
    <rPh sb="16" eb="18">
      <t>ガイトウ</t>
    </rPh>
    <rPh sb="18" eb="20">
      <t>キカン</t>
    </rPh>
    <rPh sb="21" eb="23">
      <t>キサイ</t>
    </rPh>
    <rPh sb="31" eb="33">
      <t>ショクム</t>
    </rPh>
    <rPh sb="34" eb="36">
      <t>ジツム</t>
    </rPh>
    <rPh sb="36" eb="38">
      <t>ケイケン</t>
    </rPh>
    <rPh sb="39" eb="41">
      <t>バアイ</t>
    </rPh>
    <rPh sb="42" eb="44">
      <t>ガイトウ</t>
    </rPh>
    <rPh sb="44" eb="46">
      <t>キカン</t>
    </rPh>
    <rPh sb="66" eb="68">
      <t>ケンシュウ</t>
    </rPh>
    <rPh sb="68" eb="69">
      <t>トウ</t>
    </rPh>
    <rPh sb="70" eb="72">
      <t>バアイ</t>
    </rPh>
    <rPh sb="74" eb="76">
      <t>ジュコウ</t>
    </rPh>
    <rPh sb="76" eb="78">
      <t>ジキ</t>
    </rPh>
    <rPh sb="78" eb="79">
      <t>トウ</t>
    </rPh>
    <rPh sb="80" eb="82">
      <t>キサイ</t>
    </rPh>
    <phoneticPr fontId="1"/>
  </si>
  <si>
    <t>その他の人員等体制について</t>
  </si>
  <si>
    <r>
      <t>【重要】</t>
    </r>
    <r>
      <rPr>
        <u/>
        <sz val="10"/>
        <color theme="1"/>
        <rFont val="ＭＳ Ｐゴシック"/>
        <family val="3"/>
        <charset val="128"/>
      </rPr>
      <t>経営者交代型（Ⅱ型）又はM&amp;A型（Ⅲ型）において、申請時点で承継者の代表者が代表権を有していない場のみ</t>
    </r>
    <r>
      <rPr>
        <sz val="10"/>
        <color theme="1"/>
        <rFont val="ＭＳ Ｐゴシック"/>
        <family val="3"/>
        <charset val="128"/>
      </rPr>
      <t>、以下を記載してください。</t>
    </r>
    <rPh sb="56" eb="58">
      <t>イカ</t>
    </rPh>
    <phoneticPr fontId="1"/>
  </si>
  <si>
    <t>従業員や事業パートナー等の実施体制について、以下記載してください。</t>
    <phoneticPr fontId="1"/>
  </si>
  <si>
    <t>取組に必要な人員の確保状況</t>
    <phoneticPr fontId="1"/>
  </si>
  <si>
    <t>現時点での、取組に必要な人員（従業員等、補助対象事業の従事者）の確保状況を回答してください。</t>
    <rPh sb="0" eb="3">
      <t>ゲンジテン</t>
    </rPh>
    <rPh sb="6" eb="8">
      <t>トリクミ</t>
    </rPh>
    <rPh sb="9" eb="11">
      <t>ヒツヨウ</t>
    </rPh>
    <rPh sb="12" eb="14">
      <t>ジンイン</t>
    </rPh>
    <rPh sb="15" eb="19">
      <t>ジュウギョウイントウ</t>
    </rPh>
    <rPh sb="20" eb="22">
      <t>ホジョ</t>
    </rPh>
    <rPh sb="22" eb="24">
      <t>タイショウ</t>
    </rPh>
    <rPh sb="24" eb="26">
      <t>ジギョウ</t>
    </rPh>
    <rPh sb="27" eb="30">
      <t>ジュウジシャ</t>
    </rPh>
    <rPh sb="32" eb="34">
      <t>カクホ</t>
    </rPh>
    <rPh sb="34" eb="36">
      <t>ジョウキョウ</t>
    </rPh>
    <rPh sb="37" eb="39">
      <t>カイトウ</t>
    </rPh>
    <phoneticPr fontId="1"/>
  </si>
  <si>
    <t>取組に従事する従業員数</t>
    <rPh sb="0" eb="2">
      <t>トリクミ</t>
    </rPh>
    <rPh sb="3" eb="5">
      <t>ジュウジ</t>
    </rPh>
    <rPh sb="7" eb="10">
      <t>ジュウギョウイン</t>
    </rPh>
    <rPh sb="10" eb="11">
      <t>スウ</t>
    </rPh>
    <phoneticPr fontId="1"/>
  </si>
  <si>
    <t>補助事業期間中に、取組に従事する従業員数を記載してください。
※従業員とは正社員に準ずる雇用形態に属する者として計算。※概算も可</t>
    <rPh sb="0" eb="4">
      <t>ホジョジギョウ</t>
    </rPh>
    <rPh sb="4" eb="6">
      <t>キカン</t>
    </rPh>
    <rPh sb="6" eb="7">
      <t>チュウ</t>
    </rPh>
    <rPh sb="9" eb="11">
      <t>トリクミ</t>
    </rPh>
    <rPh sb="12" eb="14">
      <t>ジュウジ</t>
    </rPh>
    <rPh sb="16" eb="19">
      <t>ジュウギョウイン</t>
    </rPh>
    <rPh sb="19" eb="20">
      <t>スウ</t>
    </rPh>
    <rPh sb="21" eb="23">
      <t>キサイ</t>
    </rPh>
    <rPh sb="32" eb="35">
      <t>ジュウギョウイン</t>
    </rPh>
    <rPh sb="37" eb="40">
      <t>セイシャイン</t>
    </rPh>
    <rPh sb="41" eb="42">
      <t>ジュン</t>
    </rPh>
    <rPh sb="44" eb="46">
      <t>コヨウ</t>
    </rPh>
    <rPh sb="46" eb="48">
      <t>ケイタイ</t>
    </rPh>
    <rPh sb="49" eb="50">
      <t>ゾク</t>
    </rPh>
    <rPh sb="52" eb="53">
      <t>モノ</t>
    </rPh>
    <rPh sb="56" eb="58">
      <t>ケイサン</t>
    </rPh>
    <rPh sb="60" eb="62">
      <t>ガイサン</t>
    </rPh>
    <rPh sb="63" eb="64">
      <t>カ</t>
    </rPh>
    <phoneticPr fontId="1"/>
  </si>
  <si>
    <t>取組に従事するパート・アルバイト数</t>
    <rPh sb="0" eb="2">
      <t>トリクミ</t>
    </rPh>
    <rPh sb="3" eb="5">
      <t>ジュウジ</t>
    </rPh>
    <phoneticPr fontId="1"/>
  </si>
  <si>
    <t>事業パートナー等とのネットワーク構築状況</t>
    <rPh sb="7" eb="8">
      <t>トウ</t>
    </rPh>
    <rPh sb="16" eb="18">
      <t>コウチク</t>
    </rPh>
    <rPh sb="18" eb="20">
      <t>ジョウキョウ</t>
    </rPh>
    <phoneticPr fontId="1"/>
  </si>
  <si>
    <t>経営革新等に係る取組における事業パートナー（外注先、仕入先、販売先、社外専門家等）とのネットワーク構築状況を、選択肢から回答してください。</t>
    <rPh sb="0" eb="2">
      <t>ケイエイ</t>
    </rPh>
    <rPh sb="2" eb="4">
      <t>カクシン</t>
    </rPh>
    <rPh sb="4" eb="5">
      <t>トウ</t>
    </rPh>
    <rPh sb="6" eb="7">
      <t>カカ</t>
    </rPh>
    <rPh sb="8" eb="10">
      <t>トリクミ</t>
    </rPh>
    <rPh sb="14" eb="16">
      <t>ジギョウ</t>
    </rPh>
    <rPh sb="22" eb="25">
      <t>ガイチュウサキ</t>
    </rPh>
    <rPh sb="26" eb="29">
      <t>シイレサキ</t>
    </rPh>
    <rPh sb="30" eb="33">
      <t>ハンバイサキ</t>
    </rPh>
    <rPh sb="34" eb="36">
      <t>シャガイ</t>
    </rPh>
    <rPh sb="36" eb="39">
      <t>センモンカ</t>
    </rPh>
    <rPh sb="39" eb="40">
      <t>トウ</t>
    </rPh>
    <rPh sb="49" eb="51">
      <t>コウチク</t>
    </rPh>
    <rPh sb="51" eb="53">
      <t>ジョウキョウ</t>
    </rPh>
    <rPh sb="55" eb="58">
      <t>センタクシ</t>
    </rPh>
    <rPh sb="60" eb="62">
      <t>カイトウ</t>
    </rPh>
    <phoneticPr fontId="1"/>
  </si>
  <si>
    <t>構築している（今後構築予定の）ネットワークの詳細</t>
    <rPh sb="0" eb="2">
      <t>コウチク</t>
    </rPh>
    <rPh sb="7" eb="9">
      <t>コンゴ</t>
    </rPh>
    <rPh sb="9" eb="11">
      <t>コウチク</t>
    </rPh>
    <rPh sb="11" eb="13">
      <t>ヨテイ</t>
    </rPh>
    <rPh sb="22" eb="24">
      <t>ショウサイ</t>
    </rPh>
    <phoneticPr fontId="1"/>
  </si>
  <si>
    <t>「事業基本情報」セクション内 『事業の名称』</t>
    <phoneticPr fontId="1"/>
  </si>
  <si>
    <t>0302_法人名、又は、0304_個人事業主／氏名</t>
    <rPh sb="9" eb="10">
      <t>マタ</t>
    </rPh>
    <phoneticPr fontId="1"/>
  </si>
  <si>
    <t>0303_法人名（カナ）、又は、0305_個人事業主／氏名（カナ）</t>
    <rPh sb="13" eb="14">
      <t>マタ</t>
    </rPh>
    <phoneticPr fontId="1"/>
  </si>
  <si>
    <t>0502_上記①～⑥に該当する場合、はその内容を入力してください。</t>
    <phoneticPr fontId="1"/>
  </si>
  <si>
    <t>上記項目で選択した①～⑥について、各番号に該当する根拠をそれぞれ記載してください。
※数値や裏付けとなる事実を交えて定量的・具体的に記載すること。
※既存事業に加えて、経営革新の取組によって効果が期待できる貢献内容（該当番号）がある場合は、該当番号と期待できる貢献内容を具体的に記載してください。</t>
    <rPh sb="2" eb="4">
      <t>コウモク</t>
    </rPh>
    <rPh sb="5" eb="7">
      <t>センタク</t>
    </rPh>
    <rPh sb="17" eb="20">
      <t>カクバンゴウ</t>
    </rPh>
    <rPh sb="90" eb="92">
      <t>トリクミ</t>
    </rPh>
    <rPh sb="96" eb="98">
      <t>コウカ</t>
    </rPh>
    <rPh sb="99" eb="101">
      <t>キタイ</t>
    </rPh>
    <rPh sb="104" eb="106">
      <t>コウケン</t>
    </rPh>
    <rPh sb="106" eb="108">
      <t>ナイヨウ</t>
    </rPh>
    <rPh sb="109" eb="111">
      <t>ガイトウ</t>
    </rPh>
    <rPh sb="111" eb="113">
      <t>バンゴウ</t>
    </rPh>
    <rPh sb="117" eb="119">
      <t>バアイ</t>
    </rPh>
    <rPh sb="121" eb="123">
      <t>ガイトウ</t>
    </rPh>
    <rPh sb="123" eb="125">
      <t>バンゴウ</t>
    </rPh>
    <rPh sb="126" eb="128">
      <t>キタイ</t>
    </rPh>
    <rPh sb="131" eb="135">
      <t>コウケンナイヨウ</t>
    </rPh>
    <rPh sb="136" eb="139">
      <t>グタイテキ</t>
    </rPh>
    <rPh sb="140" eb="142">
      <t>キサイ</t>
    </rPh>
    <phoneticPr fontId="1"/>
  </si>
  <si>
    <t>6-1</t>
    <phoneticPr fontId="1"/>
  </si>
  <si>
    <t>6-2</t>
    <phoneticPr fontId="1"/>
  </si>
  <si>
    <t>3-2-1</t>
    <phoneticPr fontId="1"/>
  </si>
  <si>
    <t>4-1</t>
    <phoneticPr fontId="1"/>
  </si>
  <si>
    <t>4-1-1</t>
    <phoneticPr fontId="1"/>
  </si>
  <si>
    <t>4-2</t>
    <phoneticPr fontId="1"/>
  </si>
  <si>
    <t>4-3</t>
    <phoneticPr fontId="1"/>
  </si>
  <si>
    <t>4-4</t>
    <phoneticPr fontId="1"/>
  </si>
  <si>
    <t>上記回答の補足として、構築している（又は構築を要する）ネットワークの詳細につき、対象となる事業パートナーの属性（外注先等）を明確にした上で記載してください。
※4-1項目で「事業パートナーは必要とせず、したがってネットワーク等の構築も必要としない。」を選択した場合は、該当なしと記載してください。</t>
    <rPh sb="84" eb="86">
      <t>コウモク</t>
    </rPh>
    <rPh sb="127" eb="129">
      <t>センタク</t>
    </rPh>
    <rPh sb="131" eb="133">
      <t>バアイ</t>
    </rPh>
    <rPh sb="135" eb="137">
      <t>ガイトウ</t>
    </rPh>
    <rPh sb="140" eb="142">
      <t>キサイ</t>
    </rPh>
    <phoneticPr fontId="1"/>
  </si>
  <si>
    <t>3-2-2</t>
    <phoneticPr fontId="1"/>
  </si>
  <si>
    <t>*</t>
    <phoneticPr fontId="1"/>
  </si>
  <si>
    <t>＜記載に際しての注意＞</t>
    <phoneticPr fontId="1"/>
  </si>
  <si>
    <t>ｊGrants上のラベル（項目）名</t>
    <rPh sb="7" eb="8">
      <t>ジョウ</t>
    </rPh>
    <rPh sb="13" eb="15">
      <t>コウモク</t>
    </rPh>
    <rPh sb="16" eb="17">
      <t>メイ</t>
    </rPh>
    <phoneticPr fontId="1"/>
  </si>
  <si>
    <t>■提出に際しては、パスワードをかけず、エクセル形式のままで提出してください。（ファイルをPDF等にしないでください。）</t>
    <rPh sb="1" eb="3">
      <t>テイシュツ</t>
    </rPh>
    <rPh sb="4" eb="5">
      <t>サイ</t>
    </rPh>
    <rPh sb="23" eb="25">
      <t>ケイシキ</t>
    </rPh>
    <rPh sb="29" eb="31">
      <t>テイシュツ</t>
    </rPh>
    <rPh sb="47" eb="48">
      <t>トウ</t>
    </rPh>
    <phoneticPr fontId="1"/>
  </si>
  <si>
    <t>■G列の「ｊGrants上のラベル（項目）名」に記載がある項目については、jGtants上の項目と回答を整合させる必要がありますので、（コピー＆ペースト機能等を利用して）jGrants上に転記してください。</t>
    <rPh sb="2" eb="3">
      <t>レツ</t>
    </rPh>
    <rPh sb="24" eb="26">
      <t>キサイ</t>
    </rPh>
    <rPh sb="29" eb="31">
      <t>コウモク</t>
    </rPh>
    <rPh sb="44" eb="45">
      <t>ジョウ</t>
    </rPh>
    <rPh sb="46" eb="48">
      <t>コウモク</t>
    </rPh>
    <rPh sb="49" eb="51">
      <t>カイトウ</t>
    </rPh>
    <rPh sb="52" eb="54">
      <t>セイゴウ</t>
    </rPh>
    <rPh sb="57" eb="59">
      <t>ヒツヨウ</t>
    </rPh>
    <rPh sb="76" eb="78">
      <t>キノウ</t>
    </rPh>
    <rPh sb="78" eb="79">
      <t>トウ</t>
    </rPh>
    <rPh sb="80" eb="82">
      <t>リヨウ</t>
    </rPh>
    <rPh sb="92" eb="93">
      <t>ジョウ</t>
    </rPh>
    <rPh sb="94" eb="96">
      <t>テンキ</t>
    </rPh>
    <phoneticPr fontId="1"/>
  </si>
  <si>
    <t>　・・・　回答必須の項目となりますので、入力漏れ等が無いよう、必ず全ての項目に回答を記載してください。</t>
    <phoneticPr fontId="1"/>
  </si>
  <si>
    <t>　・・・　条件に該当する場合は回答必須の項目となりますので、その場合は該当項目に回答を記載してください。</t>
    <phoneticPr fontId="1"/>
  </si>
  <si>
    <t>　・・・　入力不要の項目（行）となります。</t>
    <rPh sb="10" eb="12">
      <t>コウモク</t>
    </rPh>
    <phoneticPr fontId="1"/>
  </si>
  <si>
    <t>(以下余白）</t>
    <rPh sb="1" eb="3">
      <t>イカ</t>
    </rPh>
    <rPh sb="3" eb="5">
      <t>ヨハク</t>
    </rPh>
    <phoneticPr fontId="1"/>
  </si>
  <si>
    <t>事業パートナー等とのネットワーク構築状況について、記載してください。</t>
    <phoneticPr fontId="1"/>
  </si>
  <si>
    <t>補助事業期間中に、取組に従事するパート・アルバイト数を記載してください。 ※概算も可</t>
    <phoneticPr fontId="1"/>
  </si>
  <si>
    <t>令和3年度補正予算　事業承継・引継ぎ補助金　経営革新事業　【事業再編・事業統合（承継）の引継ぎ形態に係るスキーム図】</t>
    <rPh sb="30" eb="34">
      <t>ジギョウサイヘン</t>
    </rPh>
    <rPh sb="35" eb="37">
      <t>ジギョウ</t>
    </rPh>
    <rPh sb="37" eb="39">
      <t>トウゴウ</t>
    </rPh>
    <rPh sb="40" eb="42">
      <t>ショウケイ</t>
    </rPh>
    <rPh sb="44" eb="46">
      <t>ヒキツ</t>
    </rPh>
    <rPh sb="47" eb="49">
      <t>ケイタイ</t>
    </rPh>
    <rPh sb="50" eb="51">
      <t>カカ</t>
    </rPh>
    <rPh sb="56" eb="57">
      <t>ズ</t>
    </rPh>
    <phoneticPr fontId="1"/>
  </si>
  <si>
    <t>■F列に「ｊGrants上のラベル（項目）名」の記載がある項目については、jGtants上の項目と回答を整合させる必要がありますので、（コピー＆ペースト機能等を利用して）jGrants上に転記してください。</t>
    <rPh sb="2" eb="3">
      <t>レツ</t>
    </rPh>
    <rPh sb="24" eb="26">
      <t>キサイ</t>
    </rPh>
    <rPh sb="29" eb="31">
      <t>コウモク</t>
    </rPh>
    <rPh sb="44" eb="45">
      <t>ジョウ</t>
    </rPh>
    <rPh sb="46" eb="48">
      <t>コウモク</t>
    </rPh>
    <rPh sb="49" eb="51">
      <t>カイトウ</t>
    </rPh>
    <rPh sb="52" eb="54">
      <t>セイゴウ</t>
    </rPh>
    <rPh sb="57" eb="59">
      <t>ヒツヨウ</t>
    </rPh>
    <rPh sb="76" eb="78">
      <t>キノウ</t>
    </rPh>
    <rPh sb="78" eb="79">
      <t>トウ</t>
    </rPh>
    <rPh sb="80" eb="82">
      <t>リヨウ</t>
    </rPh>
    <rPh sb="92" eb="93">
      <t>ジョウ</t>
    </rPh>
    <rPh sb="94" eb="96">
      <t>テンキ</t>
    </rPh>
    <phoneticPr fontId="1"/>
  </si>
  <si>
    <t>2.形態別スキーム図【1.株式譲渡の場合】</t>
    <rPh sb="2" eb="5">
      <t>ケイタイベツ</t>
    </rPh>
    <rPh sb="9" eb="10">
      <t>ズ</t>
    </rPh>
    <rPh sb="13" eb="17">
      <t>カブシキジョウト</t>
    </rPh>
    <rPh sb="18" eb="20">
      <t>バアイ</t>
    </rPh>
    <phoneticPr fontId="1"/>
  </si>
  <si>
    <t>■以下のスキーム図に対象者（企業又は個人の氏名）を記入して、スキーム図を完成させてください。また、補足欄に該当項目を記載すること。</t>
    <rPh sb="1" eb="3">
      <t>イカ</t>
    </rPh>
    <rPh sb="8" eb="9">
      <t>ズ</t>
    </rPh>
    <rPh sb="10" eb="13">
      <t>タイショウシャ</t>
    </rPh>
    <rPh sb="14" eb="16">
      <t>キギョウ</t>
    </rPh>
    <rPh sb="16" eb="17">
      <t>マタ</t>
    </rPh>
    <rPh sb="18" eb="20">
      <t>コジン</t>
    </rPh>
    <rPh sb="21" eb="23">
      <t>シメイ</t>
    </rPh>
    <rPh sb="25" eb="27">
      <t>キニュウ</t>
    </rPh>
    <rPh sb="34" eb="35">
      <t>ズ</t>
    </rPh>
    <rPh sb="36" eb="38">
      <t>カンセイ</t>
    </rPh>
    <rPh sb="49" eb="52">
      <t>ホソクラン</t>
    </rPh>
    <rPh sb="53" eb="55">
      <t>ガイトウ</t>
    </rPh>
    <rPh sb="55" eb="57">
      <t>コウモク</t>
    </rPh>
    <rPh sb="58" eb="60">
      <t>キサイ</t>
    </rPh>
    <phoneticPr fontId="1"/>
  </si>
  <si>
    <t>被承継者の株主名</t>
    <rPh sb="0" eb="4">
      <t>ヒショウケイシャ</t>
    </rPh>
    <rPh sb="5" eb="7">
      <t>カブヌシ</t>
    </rPh>
    <rPh sb="7" eb="8">
      <t>メイ</t>
    </rPh>
    <phoneticPr fontId="1"/>
  </si>
  <si>
    <t>承継者名</t>
    <rPh sb="0" eb="3">
      <t>ショウケイシャ</t>
    </rPh>
    <rPh sb="3" eb="4">
      <t>メイ</t>
    </rPh>
    <phoneticPr fontId="1"/>
  </si>
  <si>
    <t>株式譲渡</t>
    <rPh sb="0" eb="4">
      <t>カブシキジョウト</t>
    </rPh>
    <phoneticPr fontId="1"/>
  </si>
  <si>
    <t>対価</t>
    <rPh sb="0" eb="2">
      <t>タイカ</t>
    </rPh>
    <phoneticPr fontId="1"/>
  </si>
  <si>
    <t>対象会社</t>
    <rPh sb="0" eb="4">
      <t>タイショウガイシャ</t>
    </rPh>
    <phoneticPr fontId="1"/>
  </si>
  <si>
    <t>対価支払</t>
    <rPh sb="0" eb="2">
      <t>タイカ</t>
    </rPh>
    <rPh sb="2" eb="4">
      <t>シハラ</t>
    </rPh>
    <phoneticPr fontId="1"/>
  </si>
  <si>
    <t>【スキーム図】</t>
    <rPh sb="5" eb="6">
      <t>ズ</t>
    </rPh>
    <phoneticPr fontId="1"/>
  </si>
  <si>
    <t>事業承継の形態が株式譲渡の場合、被承継者は対象会社であり、対象会社株式を売却する株主は被承継者ではない点について、理解しているか。</t>
    <phoneticPr fontId="1"/>
  </si>
  <si>
    <t>事業承継の形態が株式譲渡において、承継者が法人である場合、承継者法人の支配株主による株式取得は、承継者法人による株式譲渡とみなされない（=補助対象外となる）点について、理解しているか。</t>
    <rPh sb="21" eb="23">
      <t>ホウジン</t>
    </rPh>
    <rPh sb="26" eb="28">
      <t>バアイ</t>
    </rPh>
    <rPh sb="29" eb="32">
      <t>ショウケイシャ</t>
    </rPh>
    <rPh sb="32" eb="34">
      <t>ホウジン</t>
    </rPh>
    <rPh sb="35" eb="39">
      <t>シハイカブヌシ</t>
    </rPh>
    <rPh sb="42" eb="44">
      <t>カブシキ</t>
    </rPh>
    <rPh sb="44" eb="46">
      <t>シュトク</t>
    </rPh>
    <rPh sb="56" eb="60">
      <t>カブシキジョウト</t>
    </rPh>
    <rPh sb="69" eb="74">
      <t>ホジョタイショウガイ</t>
    </rPh>
    <phoneticPr fontId="1"/>
  </si>
  <si>
    <t>2.形態別スキーム図【2.新設合併の場合】</t>
    <rPh sb="2" eb="5">
      <t>ケイタイベツ</t>
    </rPh>
    <rPh sb="9" eb="10">
      <t>ズ</t>
    </rPh>
    <rPh sb="13" eb="15">
      <t>シンセツ</t>
    </rPh>
    <rPh sb="15" eb="17">
      <t>ガッペイ</t>
    </rPh>
    <rPh sb="18" eb="20">
      <t>バアイ</t>
    </rPh>
    <phoneticPr fontId="1"/>
  </si>
  <si>
    <t>解散</t>
    <rPh sb="0" eb="2">
      <t>カイサン</t>
    </rPh>
    <phoneticPr fontId="1"/>
  </si>
  <si>
    <t>※被承継者が3者以上の場合は、左記②に複数列挙してください。</t>
    <rPh sb="15" eb="17">
      <t>サキ</t>
    </rPh>
    <phoneticPr fontId="1"/>
  </si>
  <si>
    <t>2.形態別スキーム図【3.株式交換の場合】</t>
    <rPh sb="2" eb="5">
      <t>ケイタイベツ</t>
    </rPh>
    <rPh sb="9" eb="10">
      <t>ズ</t>
    </rPh>
    <rPh sb="13" eb="15">
      <t>カブシキ</t>
    </rPh>
    <rPh sb="15" eb="17">
      <t>コウカン</t>
    </rPh>
    <rPh sb="18" eb="20">
      <t>バアイ</t>
    </rPh>
    <phoneticPr fontId="1"/>
  </si>
  <si>
    <t>全株式譲渡</t>
    <rPh sb="0" eb="1">
      <t>ゼン</t>
    </rPh>
    <rPh sb="1" eb="5">
      <t>カブシキジョウト</t>
    </rPh>
    <phoneticPr fontId="1"/>
  </si>
  <si>
    <t>※完全親子関係</t>
    <rPh sb="1" eb="3">
      <t>カンゼン</t>
    </rPh>
    <rPh sb="3" eb="5">
      <t>オヤコ</t>
    </rPh>
    <rPh sb="5" eb="7">
      <t>カンケイ</t>
    </rPh>
    <phoneticPr fontId="1"/>
  </si>
  <si>
    <t>株式譲渡後の</t>
    <rPh sb="0" eb="2">
      <t>カブシキ</t>
    </rPh>
    <rPh sb="2" eb="5">
      <t>ジョウトゴ</t>
    </rPh>
    <phoneticPr fontId="1"/>
  </si>
  <si>
    <t>【上記スキーム図の補足事項があれば以下の項目に記載すること。補足が無い場合は「特になし」と記載してください。】</t>
    <rPh sb="1" eb="3">
      <t>ジョウキ</t>
    </rPh>
    <rPh sb="7" eb="8">
      <t>ズ</t>
    </rPh>
    <rPh sb="9" eb="11">
      <t>ホソク</t>
    </rPh>
    <rPh sb="11" eb="13">
      <t>ジコウ</t>
    </rPh>
    <rPh sb="17" eb="19">
      <t>イカ</t>
    </rPh>
    <rPh sb="20" eb="22">
      <t>コウモク</t>
    </rPh>
    <rPh sb="23" eb="25">
      <t>キサイ</t>
    </rPh>
    <rPh sb="30" eb="32">
      <t>ホソク</t>
    </rPh>
    <rPh sb="39" eb="40">
      <t>トク</t>
    </rPh>
    <rPh sb="45" eb="47">
      <t>キサイ</t>
    </rPh>
    <phoneticPr fontId="1"/>
  </si>
  <si>
    <t>株式等</t>
    <rPh sb="0" eb="2">
      <t>カブシキ</t>
    </rPh>
    <rPh sb="2" eb="3">
      <t>トウ</t>
    </rPh>
    <phoneticPr fontId="1"/>
  </si>
  <si>
    <t>1.株式譲渡</t>
  </si>
  <si>
    <t>2.新設合併</t>
    <phoneticPr fontId="1"/>
  </si>
  <si>
    <t>3.株式交換</t>
    <phoneticPr fontId="1"/>
  </si>
  <si>
    <t>4.吸収合併</t>
    <phoneticPr fontId="1"/>
  </si>
  <si>
    <t>5.吸収分割</t>
    <phoneticPr fontId="1"/>
  </si>
  <si>
    <t>6.事業譲渡</t>
    <phoneticPr fontId="1"/>
  </si>
  <si>
    <t>7.株式移転</t>
    <phoneticPr fontId="1"/>
  </si>
  <si>
    <t>＊クリックすると該当のスキームにジャンプします＊</t>
    <rPh sb="8" eb="10">
      <t>ガイトウ</t>
    </rPh>
    <phoneticPr fontId="1"/>
  </si>
  <si>
    <t>形態別スキーム図＜目次＞</t>
    <rPh sb="0" eb="2">
      <t>ケイタイ</t>
    </rPh>
    <rPh sb="2" eb="3">
      <t>ベツ</t>
    </rPh>
    <rPh sb="7" eb="8">
      <t>ズ</t>
    </rPh>
    <rPh sb="9" eb="11">
      <t>モクジ</t>
    </rPh>
    <phoneticPr fontId="1"/>
  </si>
  <si>
    <t>株式交換後の</t>
    <rPh sb="0" eb="2">
      <t>カブシキ</t>
    </rPh>
    <rPh sb="2" eb="4">
      <t>コウカン</t>
    </rPh>
    <rPh sb="4" eb="5">
      <t>ゴ</t>
    </rPh>
    <phoneticPr fontId="1"/>
  </si>
  <si>
    <t>2.形態別スキーム図【4.吸収合併の場合】</t>
    <rPh sb="2" eb="5">
      <t>ケイタイベツ</t>
    </rPh>
    <rPh sb="9" eb="10">
      <t>ズ</t>
    </rPh>
    <rPh sb="13" eb="17">
      <t>キュウシュウガッペイ</t>
    </rPh>
    <rPh sb="18" eb="20">
      <t>バアイ</t>
    </rPh>
    <phoneticPr fontId="1"/>
  </si>
  <si>
    <t>（法人格消滅）</t>
    <rPh sb="1" eb="4">
      <t>ホウジンカク</t>
    </rPh>
    <rPh sb="4" eb="6">
      <t>ショウメツ</t>
    </rPh>
    <phoneticPr fontId="1"/>
  </si>
  <si>
    <t>2.形態別スキーム図【5.吸収分割の場合】</t>
    <rPh sb="2" eb="5">
      <t>ケイタイベツ</t>
    </rPh>
    <rPh sb="9" eb="10">
      <t>ズ</t>
    </rPh>
    <rPh sb="13" eb="15">
      <t>キュウシュウ</t>
    </rPh>
    <rPh sb="15" eb="17">
      <t>ブンカツ</t>
    </rPh>
    <rPh sb="18" eb="20">
      <t>バアイ</t>
    </rPh>
    <phoneticPr fontId="1"/>
  </si>
  <si>
    <t>被承継者名（法人）</t>
    <rPh sb="0" eb="4">
      <t>ヒショウケイシャ</t>
    </rPh>
    <rPh sb="4" eb="5">
      <t>メイ</t>
    </rPh>
    <rPh sb="6" eb="8">
      <t>ホウジン</t>
    </rPh>
    <phoneticPr fontId="1"/>
  </si>
  <si>
    <t>承継者名（法人）</t>
    <rPh sb="0" eb="3">
      <t>ショウケイシャ</t>
    </rPh>
    <rPh sb="3" eb="4">
      <t>メイ</t>
    </rPh>
    <phoneticPr fontId="1"/>
  </si>
  <si>
    <t>被承継者名①（解散対象法人）</t>
    <rPh sb="0" eb="4">
      <t>ヒショウケイシャ</t>
    </rPh>
    <phoneticPr fontId="1"/>
  </si>
  <si>
    <t>承継者名（新設法人）</t>
    <rPh sb="0" eb="3">
      <t>ショウケイシャ</t>
    </rPh>
    <rPh sb="5" eb="9">
      <t>シンセツホウジン</t>
    </rPh>
    <phoneticPr fontId="1"/>
  </si>
  <si>
    <t>被承継者名②（解散対象法人）</t>
    <rPh sb="0" eb="4">
      <t>ヒショウケイシャ</t>
    </rPh>
    <phoneticPr fontId="1"/>
  </si>
  <si>
    <t>被承継者名（対象会社）</t>
    <rPh sb="0" eb="4">
      <t>ヒショウケイシャ</t>
    </rPh>
    <rPh sb="4" eb="5">
      <t>メイ</t>
    </rPh>
    <phoneticPr fontId="1"/>
  </si>
  <si>
    <t>吸収合併後の</t>
    <rPh sb="0" eb="4">
      <t>キュウシュウガッペイ</t>
    </rPh>
    <rPh sb="4" eb="5">
      <t>ゴ</t>
    </rPh>
    <phoneticPr fontId="1"/>
  </si>
  <si>
    <t>対価等</t>
    <rPh sb="0" eb="2">
      <t>タイカ</t>
    </rPh>
    <rPh sb="2" eb="3">
      <t>トウ</t>
    </rPh>
    <phoneticPr fontId="1"/>
  </si>
  <si>
    <t>2.形態別スキーム図【6.事業譲渡の場合】</t>
    <rPh sb="2" eb="5">
      <t>ケイタイベツ</t>
    </rPh>
    <rPh sb="9" eb="10">
      <t>ズ</t>
    </rPh>
    <rPh sb="13" eb="15">
      <t>ジギョウ</t>
    </rPh>
    <rPh sb="15" eb="17">
      <t>ジョウト</t>
    </rPh>
    <rPh sb="18" eb="20">
      <t>バアイ</t>
    </rPh>
    <phoneticPr fontId="1"/>
  </si>
  <si>
    <t>対象事業</t>
    <rPh sb="0" eb="2">
      <t>タイショウ</t>
    </rPh>
    <rPh sb="2" eb="4">
      <t>ジギョウ</t>
    </rPh>
    <phoneticPr fontId="1"/>
  </si>
  <si>
    <t>対象事業の一部または全部</t>
    <rPh sb="0" eb="2">
      <t>タイショウ</t>
    </rPh>
    <rPh sb="2" eb="4">
      <t>ジギョウ</t>
    </rPh>
    <rPh sb="5" eb="7">
      <t>イチブ</t>
    </rPh>
    <rPh sb="10" eb="12">
      <t>ゼンブ</t>
    </rPh>
    <phoneticPr fontId="1"/>
  </si>
  <si>
    <t>2.形態別スキーム図【7.株式移転の場合】</t>
    <rPh sb="2" eb="5">
      <t>ケイタイベツ</t>
    </rPh>
    <rPh sb="9" eb="10">
      <t>ズ</t>
    </rPh>
    <rPh sb="13" eb="15">
      <t>カブシキ</t>
    </rPh>
    <rPh sb="15" eb="17">
      <t>イテン</t>
    </rPh>
    <rPh sb="18" eb="20">
      <t>バアイ</t>
    </rPh>
    <phoneticPr fontId="1"/>
  </si>
  <si>
    <t>被承継者名①（法人）</t>
    <rPh sb="0" eb="4">
      <t>ヒショウケイシャ</t>
    </rPh>
    <rPh sb="4" eb="5">
      <t>メイ</t>
    </rPh>
    <rPh sb="7" eb="9">
      <t>ホウジン</t>
    </rPh>
    <phoneticPr fontId="1"/>
  </si>
  <si>
    <t>被承継者名②（法人）</t>
    <rPh sb="0" eb="4">
      <t>ヒショウケイシャ</t>
    </rPh>
    <rPh sb="4" eb="5">
      <t>メイ</t>
    </rPh>
    <rPh sb="7" eb="9">
      <t>ホウジン</t>
    </rPh>
    <phoneticPr fontId="1"/>
  </si>
  <si>
    <t>株式等割当</t>
    <rPh sb="0" eb="2">
      <t>カブシキ</t>
    </rPh>
    <rPh sb="2" eb="3">
      <t>トウ</t>
    </rPh>
    <rPh sb="3" eb="5">
      <t>ワリアテ</t>
    </rPh>
    <phoneticPr fontId="1"/>
  </si>
  <si>
    <t>発行済全株式</t>
    <rPh sb="0" eb="2">
      <t>ハッコウ</t>
    </rPh>
    <rPh sb="2" eb="3">
      <t>ズ</t>
    </rPh>
    <rPh sb="3" eb="6">
      <t>ゼンカブシキ</t>
    </rPh>
    <phoneticPr fontId="1"/>
  </si>
  <si>
    <t>承継者名（新設法人）</t>
    <rPh sb="0" eb="3">
      <t>ショウケイシャ</t>
    </rPh>
    <rPh sb="3" eb="4">
      <t>メイ</t>
    </rPh>
    <rPh sb="5" eb="7">
      <t>シンセツ</t>
    </rPh>
    <rPh sb="7" eb="9">
      <t>ホウジン</t>
    </rPh>
    <phoneticPr fontId="1"/>
  </si>
  <si>
    <t>株式移転後の</t>
    <rPh sb="0" eb="4">
      <t>カブシキイテン</t>
    </rPh>
    <rPh sb="4" eb="5">
      <t>ゴ</t>
    </rPh>
    <phoneticPr fontId="1"/>
  </si>
  <si>
    <t>8.同一法人（経営者交代）</t>
    <phoneticPr fontId="1"/>
  </si>
  <si>
    <t>2.形態別スキーム図【8.同一法人（経営者交代）の場合】</t>
    <rPh sb="2" eb="5">
      <t>ケイタイベツ</t>
    </rPh>
    <rPh sb="9" eb="10">
      <t>ズ</t>
    </rPh>
    <rPh sb="13" eb="15">
      <t>ドウイツ</t>
    </rPh>
    <rPh sb="15" eb="17">
      <t>ホウジン</t>
    </rPh>
    <rPh sb="18" eb="21">
      <t>ケイエイシャ</t>
    </rPh>
    <rPh sb="21" eb="23">
      <t>コウタイ</t>
    </rPh>
    <rPh sb="25" eb="27">
      <t>バアイ</t>
    </rPh>
    <phoneticPr fontId="1"/>
  </si>
  <si>
    <t>対象法人</t>
    <rPh sb="0" eb="2">
      <t>タイショウ</t>
    </rPh>
    <rPh sb="2" eb="4">
      <t>ホウジン</t>
    </rPh>
    <phoneticPr fontId="1"/>
  </si>
  <si>
    <t>退任</t>
    <rPh sb="0" eb="2">
      <t>タイニン</t>
    </rPh>
    <phoneticPr fontId="1"/>
  </si>
  <si>
    <t>（以下余白）</t>
    <rPh sb="1" eb="3">
      <t>イカ</t>
    </rPh>
    <rPh sb="3" eb="5">
      <t>ヨハク</t>
    </rPh>
    <phoneticPr fontId="1"/>
  </si>
  <si>
    <t>※項目2～6-1は交付申請（別紙）1シートから自動反映のため入力不要</t>
    <rPh sb="1" eb="3">
      <t>コウモク</t>
    </rPh>
    <rPh sb="30" eb="32">
      <t>ニュウリョク</t>
    </rPh>
    <rPh sb="32" eb="34">
      <t>フヨウ</t>
    </rPh>
    <phoneticPr fontId="1"/>
  </si>
  <si>
    <t>法人①</t>
    <rPh sb="0" eb="2">
      <t>ホウジン</t>
    </rPh>
    <phoneticPr fontId="1"/>
  </si>
  <si>
    <t>法人②</t>
    <rPh sb="0" eb="2">
      <t>ホウジン</t>
    </rPh>
    <phoneticPr fontId="1"/>
  </si>
  <si>
    <t>※申請者</t>
    <rPh sb="1" eb="4">
      <t>シンセイシャ</t>
    </rPh>
    <phoneticPr fontId="1"/>
  </si>
  <si>
    <t>合併</t>
    <rPh sb="0" eb="2">
      <t>ガッペイ</t>
    </rPh>
    <phoneticPr fontId="1"/>
  </si>
  <si>
    <t>目次</t>
    <rPh sb="0" eb="2">
      <t>モクジ</t>
    </rPh>
    <phoneticPr fontId="1"/>
  </si>
  <si>
    <t>1.交付申請の概要</t>
    <phoneticPr fontId="1"/>
  </si>
  <si>
    <t>3.経営革新等に係る取組の概要・詳細</t>
    <phoneticPr fontId="1"/>
  </si>
  <si>
    <t>4.経営革新の取組における実施体制（人員）</t>
    <phoneticPr fontId="1"/>
  </si>
  <si>
    <t>8</t>
    <phoneticPr fontId="1"/>
  </si>
  <si>
    <t>9</t>
    <phoneticPr fontId="1"/>
  </si>
  <si>
    <t>9-1</t>
    <phoneticPr fontId="1"/>
  </si>
  <si>
    <t>9-2</t>
    <phoneticPr fontId="1"/>
  </si>
  <si>
    <t>9-3</t>
    <phoneticPr fontId="1"/>
  </si>
  <si>
    <t>10</t>
    <phoneticPr fontId="1"/>
  </si>
  <si>
    <t>0602_補助対象事業の内容</t>
    <phoneticPr fontId="1"/>
  </si>
  <si>
    <t>補助対象事業の内容</t>
    <rPh sb="0" eb="2">
      <t>ホジョ</t>
    </rPh>
    <rPh sb="2" eb="4">
      <t>タイショウ</t>
    </rPh>
    <rPh sb="4" eb="6">
      <t>ジギョウ</t>
    </rPh>
    <rPh sb="7" eb="9">
      <t>ナイヨウ</t>
    </rPh>
    <phoneticPr fontId="1"/>
  </si>
  <si>
    <r>
      <t xml:space="preserve">（廃業を伴う場合のみ）
取組に際して廃業を伴う場合、対象となる事業名、事業所名およびその事業概要、また事業全体への影響がどのように及ぶか等について記載してください。
</t>
    </r>
    <r>
      <rPr>
        <u/>
        <sz val="10"/>
        <color theme="1"/>
        <rFont val="ＭＳ Ｐゴシック"/>
        <family val="3"/>
        <charset val="128"/>
      </rPr>
      <t>※補助事業期間中（補助事業開始日～2023/1/31）に廃業を実施し、廃業に係る費用を併用申請する場合は記載必須</t>
    </r>
    <r>
      <rPr>
        <sz val="10"/>
        <color theme="1"/>
        <rFont val="ＭＳ Ｐゴシック"/>
        <family val="3"/>
        <charset val="128"/>
      </rPr>
      <t>です。</t>
    </r>
    <phoneticPr fontId="1"/>
  </si>
  <si>
    <t>令和3年度補正予算　事業承継・引継ぎ補助金　経営革新事業　交付申請（別紙）　経営革新等の内容や補助事業期間を通じた事業計画　1</t>
    <phoneticPr fontId="1"/>
  </si>
  <si>
    <t>令和3年度補正予算　事業承継・引継ぎ補助金　経営革新事業　交付申請（別紙）　経営革新等の内容や補助事業期間を通じた事業計画　2</t>
    <phoneticPr fontId="1"/>
  </si>
  <si>
    <t>0603_「1.デジタル化に資する事業」選択時：該当する要件</t>
    <phoneticPr fontId="1"/>
  </si>
  <si>
    <t>※（共同申請の場合）共同申請者</t>
    <rPh sb="2" eb="4">
      <t>キョウドウ</t>
    </rPh>
    <rPh sb="4" eb="6">
      <t>シンセイ</t>
    </rPh>
    <rPh sb="7" eb="9">
      <t>バアイ</t>
    </rPh>
    <rPh sb="10" eb="12">
      <t>キョウドウ</t>
    </rPh>
    <rPh sb="12" eb="14">
      <t>シンセイ</t>
    </rPh>
    <rPh sb="14" eb="15">
      <t>シャ</t>
    </rPh>
    <phoneticPr fontId="1"/>
  </si>
  <si>
    <t>　※申請者</t>
    <phoneticPr fontId="1"/>
  </si>
  <si>
    <t>新代表者（承継者）</t>
    <rPh sb="0" eb="4">
      <t>シンダイヒョウシャ</t>
    </rPh>
    <rPh sb="5" eb="8">
      <t>ショウケイシャ</t>
    </rPh>
    <phoneticPr fontId="1"/>
  </si>
  <si>
    <t>前代表者（被承継者）</t>
    <rPh sb="0" eb="4">
      <t>ゼンダイヒョウシャ</t>
    </rPh>
    <rPh sb="5" eb="6">
      <t>ヒ</t>
    </rPh>
    <phoneticPr fontId="1"/>
  </si>
  <si>
    <t>就任</t>
    <rPh sb="0" eb="2">
      <t>シュウニン</t>
    </rPh>
    <phoneticPr fontId="1"/>
  </si>
  <si>
    <t>　・・・　該当する「2.形態別スキーム図」の緑色着色部分が、回答の記載欄となります。</t>
    <rPh sb="5" eb="7">
      <t>ガイトウ</t>
    </rPh>
    <rPh sb="12" eb="14">
      <t>ケイタイ</t>
    </rPh>
    <rPh sb="14" eb="15">
      <t>ベツ</t>
    </rPh>
    <rPh sb="19" eb="20">
      <t>ズ</t>
    </rPh>
    <phoneticPr fontId="1"/>
  </si>
  <si>
    <t>公募要領「7.補助対象事業」を参照の上、該当する事業要件を選択してください。（1.デジタル化に資する事業／2.グリーン化に資する事業／3.事業再構築に資する事業）</t>
    <rPh sb="26" eb="28">
      <t>ヨウケン</t>
    </rPh>
    <phoneticPr fontId="1"/>
  </si>
  <si>
    <t>（⑨の伸び率：%）</t>
    <rPh sb="3" eb="4">
      <t>ノ</t>
    </rPh>
    <rPh sb="5" eb="6">
      <t>リツ</t>
    </rPh>
    <phoneticPr fontId="1"/>
  </si>
  <si>
    <t>（⑪の伸び率：%）</t>
    <rPh sb="3" eb="4">
      <t>ノ</t>
    </rPh>
    <rPh sb="5" eb="6">
      <t>リツ</t>
    </rPh>
    <phoneticPr fontId="1"/>
  </si>
  <si>
    <t>炭素生産性の向上割合（%）</t>
    <rPh sb="0" eb="5">
      <t>タンソセイサンセイ</t>
    </rPh>
    <rPh sb="6" eb="8">
      <t>コウジョウ</t>
    </rPh>
    <rPh sb="8" eb="10">
      <t>ワリアイ</t>
    </rPh>
    <phoneticPr fontId="1"/>
  </si>
  <si>
    <t>経営革新等に係る取組（補助対象事業）が「デジタル化に資する事業」としての内容を伴う場合、該当する要件の詳細を選択して回答してください。</t>
    <rPh sb="36" eb="38">
      <t>ナイヨウ</t>
    </rPh>
    <rPh sb="39" eb="40">
      <t>トモナ</t>
    </rPh>
    <rPh sb="41" eb="43">
      <t>バアイ</t>
    </rPh>
    <rPh sb="44" eb="46">
      <t>ガイトウ</t>
    </rPh>
    <rPh sb="48" eb="50">
      <t>ヨウケン</t>
    </rPh>
    <rPh sb="51" eb="53">
      <t>ショウサイ</t>
    </rPh>
    <rPh sb="54" eb="56">
      <t>センタク</t>
    </rPh>
    <rPh sb="58" eb="60">
      <t>カイトウ</t>
    </rPh>
    <phoneticPr fontId="1"/>
  </si>
  <si>
    <t>「デジタル化に資する事業」要件の詳細</t>
    <rPh sb="5" eb="6">
      <t>カ</t>
    </rPh>
    <rPh sb="7" eb="8">
      <t>シ</t>
    </rPh>
    <rPh sb="10" eb="12">
      <t>ジギョウ</t>
    </rPh>
    <rPh sb="13" eb="15">
      <t>ヨウケン</t>
    </rPh>
    <rPh sb="16" eb="18">
      <t>ショウサイ</t>
    </rPh>
    <phoneticPr fontId="1"/>
  </si>
  <si>
    <t>「②デジタル技術を活用した生産プロセス・サービス提供方法の改善等」に該当する場合、対象となる生産プロセス・サービス提供方法の名称を記載してください。</t>
    <rPh sb="62" eb="64">
      <t>メイショウ</t>
    </rPh>
    <rPh sb="65" eb="67">
      <t>キサイ</t>
    </rPh>
    <phoneticPr fontId="1"/>
  </si>
  <si>
    <t>「②デジタル技術を活用した生産プロセス・サービス提供方法の改善等」に該当する場合
対象となる生産プロセス・サービス提供方法</t>
    <rPh sb="41" eb="43">
      <t>タイショウ</t>
    </rPh>
    <rPh sb="46" eb="48">
      <t>セイサン</t>
    </rPh>
    <rPh sb="57" eb="59">
      <t>テイキョウ</t>
    </rPh>
    <rPh sb="59" eb="61">
      <t>ホウホウ</t>
    </rPh>
    <phoneticPr fontId="1"/>
  </si>
  <si>
    <t>「①DXに資する革新的な製品・サービスの開発」に該当する場合
対象となる製品・サービス</t>
    <rPh sb="31" eb="33">
      <t>タイショウ</t>
    </rPh>
    <rPh sb="36" eb="38">
      <t>セイヒン</t>
    </rPh>
    <phoneticPr fontId="1"/>
  </si>
  <si>
    <t>経営革新等に係る取組（補助対象事業）が「グリーン化に資する事業」としての内容を伴う場合、該当する要件の詳細を選択して回答してください。</t>
    <rPh sb="36" eb="38">
      <t>ナイヨウ</t>
    </rPh>
    <rPh sb="39" eb="40">
      <t>トモナ</t>
    </rPh>
    <rPh sb="41" eb="43">
      <t>バアイ</t>
    </rPh>
    <rPh sb="44" eb="46">
      <t>ガイトウ</t>
    </rPh>
    <rPh sb="48" eb="50">
      <t>ヨウケン</t>
    </rPh>
    <rPh sb="51" eb="53">
      <t>ショウサイ</t>
    </rPh>
    <rPh sb="54" eb="56">
      <t>センタク</t>
    </rPh>
    <rPh sb="58" eb="60">
      <t>カイトウ</t>
    </rPh>
    <phoneticPr fontId="1"/>
  </si>
  <si>
    <t>0607_「2.グリーン化に資する事業」選択時：策定している事業計画の要件</t>
    <phoneticPr fontId="1"/>
  </si>
  <si>
    <t>「①温室効果ガスの排出削減に資する革新的な製品・サービスの開発」に該当する場合
対象となる製品・サービス</t>
    <rPh sb="40" eb="42">
      <t>タイショウ</t>
    </rPh>
    <rPh sb="45" eb="47">
      <t>セイヒン</t>
    </rPh>
    <phoneticPr fontId="1"/>
  </si>
  <si>
    <t>「①DXに資する革新的な製品・サービスの開発」に該当する場合、対象となる製品・サービスの名称を記載してください。（※名称が未決定の場合、仮称も可）</t>
    <rPh sb="31" eb="33">
      <t>タイショウ</t>
    </rPh>
    <rPh sb="36" eb="38">
      <t>セイヒン</t>
    </rPh>
    <rPh sb="44" eb="46">
      <t>メイショウ</t>
    </rPh>
    <rPh sb="47" eb="49">
      <t>キサイ</t>
    </rPh>
    <rPh sb="58" eb="60">
      <t>メイショウ</t>
    </rPh>
    <rPh sb="61" eb="64">
      <t>ミケッテイ</t>
    </rPh>
    <rPh sb="65" eb="67">
      <t>バアイ</t>
    </rPh>
    <rPh sb="68" eb="70">
      <t>カショウ</t>
    </rPh>
    <rPh sb="71" eb="72">
      <t>カ</t>
    </rPh>
    <phoneticPr fontId="1"/>
  </si>
  <si>
    <t>「①温室効果ガスの排出削減に資する革新的な製品・サービスの開発」に該当する場合、対象となる製品・サービスの名称を記載してください。（※名称が未決定の場合、仮称も可）</t>
    <rPh sb="40" eb="42">
      <t>タイショウ</t>
    </rPh>
    <rPh sb="45" eb="47">
      <t>セイヒン</t>
    </rPh>
    <rPh sb="53" eb="55">
      <t>メイショウ</t>
    </rPh>
    <rPh sb="56" eb="58">
      <t>キサイ</t>
    </rPh>
    <rPh sb="67" eb="69">
      <t>メイショウ</t>
    </rPh>
    <rPh sb="70" eb="73">
      <t>ミケッテイ</t>
    </rPh>
    <rPh sb="74" eb="76">
      <t>バアイ</t>
    </rPh>
    <rPh sb="77" eb="79">
      <t>カショウ</t>
    </rPh>
    <rPh sb="80" eb="81">
      <t>カ</t>
    </rPh>
    <phoneticPr fontId="1"/>
  </si>
  <si>
    <t>2-3</t>
    <phoneticPr fontId="1"/>
  </si>
  <si>
    <t>「②炭素生産性向上を伴う生産プロセス・サービス提供の方法の改善」に該当する場合
対象となる生産プロセス・サービス提供方法</t>
    <rPh sb="40" eb="42">
      <t>タイショウ</t>
    </rPh>
    <rPh sb="45" eb="47">
      <t>セイサン</t>
    </rPh>
    <rPh sb="56" eb="58">
      <t>テイキョウ</t>
    </rPh>
    <rPh sb="58" eb="60">
      <t>ホウホウ</t>
    </rPh>
    <phoneticPr fontId="1"/>
  </si>
  <si>
    <t>「②炭素生産性向上を伴う生産プロセス・サービス提供の方法の改善」に該当する場合、対象となる生産プロセス・サービス提供方法の名称を記載してください。</t>
    <rPh sb="61" eb="63">
      <t>メイショウ</t>
    </rPh>
    <rPh sb="64" eb="66">
      <t>キサイ</t>
    </rPh>
    <phoneticPr fontId="1"/>
  </si>
  <si>
    <t>2-4</t>
    <phoneticPr fontId="1"/>
  </si>
  <si>
    <r>
      <t xml:space="preserve">2-1で回答した製品・サービスが温室効果ガスの排出削減に資する点について、その革新性にも言及しながら詳細を記載してください。
</t>
    </r>
    <r>
      <rPr>
        <sz val="10"/>
        <rFont val="ＭＳ Ｐゴシック"/>
        <family val="3"/>
        <charset val="128"/>
      </rPr>
      <t>※［例：省エネ・環境性能に優れた製品・サービスの開発、非石油由来の部素材を用いた製品・サービスの開発、廃棄物削減に資する製品・サービスの開発　等］について、その製品・サービスの特長（従来品との比較等）、革新的といえる点、温室効果ガスの排出の削減量（具体的な数値としての見込や削減率等）について、具体的に記載してください。</t>
    </r>
    <rPh sb="66" eb="67">
      <t>レイ</t>
    </rPh>
    <rPh sb="144" eb="146">
      <t>セイヒン</t>
    </rPh>
    <rPh sb="152" eb="154">
      <t>トクチョウ</t>
    </rPh>
    <rPh sb="162" eb="163">
      <t>トウ</t>
    </rPh>
    <rPh sb="165" eb="167">
      <t>カクシン</t>
    </rPh>
    <rPh sb="167" eb="168">
      <t>テキ</t>
    </rPh>
    <rPh sb="172" eb="173">
      <t>テン</t>
    </rPh>
    <rPh sb="211" eb="214">
      <t>グタイテキ</t>
    </rPh>
    <rPh sb="215" eb="217">
      <t>キサイ</t>
    </rPh>
    <phoneticPr fontId="1"/>
  </si>
  <si>
    <r>
      <t>1-3で回答した生産プロセス・サービス提供方法に対して、どのようなデジタル技術を活用して、どのような改善を施すのか等につき、詳細を記載してください。
※[例：AI やロボットシステムの導入によるプロセス改善、受発注業務の IT 化、複数の店舗や施設にサービスを提供するオペレーションセンターの構築 等]について、改善の内容および目指す効果等を含めて、具体的に記載してください。</t>
    </r>
    <r>
      <rPr>
        <sz val="10"/>
        <color rgb="FF5F5F5F"/>
        <rFont val="ＭＳ Ｐゴシック"/>
        <family val="3"/>
        <charset val="128"/>
      </rPr>
      <t xml:space="preserve">
</t>
    </r>
    <r>
      <rPr>
        <sz val="8"/>
        <color rgb="FF5F5F5F"/>
        <rFont val="ＭＳ Ｐゴシック"/>
        <family val="3"/>
        <charset val="128"/>
      </rPr>
      <t>※ 単にデジタル製品の導入やアナログ・物理データの電子化にとどまり、既存の業務フローそのものの見直しを伴わないもの、及び導入先企業において前述の単なる電子化にとどまる製品・サービスの開発は、デジタル化の要件を満たさないため、注意すること。</t>
    </r>
    <rPh sb="4" eb="6">
      <t>カイトウ</t>
    </rPh>
    <rPh sb="8" eb="10">
      <t>セイサン</t>
    </rPh>
    <rPh sb="19" eb="21">
      <t>テイキョウ</t>
    </rPh>
    <rPh sb="21" eb="23">
      <t>ホウホウ</t>
    </rPh>
    <rPh sb="24" eb="25">
      <t>タイ</t>
    </rPh>
    <rPh sb="40" eb="42">
      <t>カツヨウ</t>
    </rPh>
    <rPh sb="50" eb="52">
      <t>カイゼン</t>
    </rPh>
    <rPh sb="53" eb="54">
      <t>ホドコ</t>
    </rPh>
    <rPh sb="57" eb="58">
      <t>トウ</t>
    </rPh>
    <rPh sb="62" eb="64">
      <t>ショウサイ</t>
    </rPh>
    <rPh sb="65" eb="67">
      <t>キサイ</t>
    </rPh>
    <rPh sb="78" eb="79">
      <t>レイ</t>
    </rPh>
    <rPh sb="157" eb="159">
      <t>カイゼン</t>
    </rPh>
    <rPh sb="160" eb="162">
      <t>ナイヨウ</t>
    </rPh>
    <rPh sb="165" eb="167">
      <t>メザ</t>
    </rPh>
    <rPh sb="168" eb="170">
      <t>コウカ</t>
    </rPh>
    <rPh sb="172" eb="173">
      <t>フク</t>
    </rPh>
    <rPh sb="176" eb="179">
      <t>グタイテキ</t>
    </rPh>
    <phoneticPr fontId="1"/>
  </si>
  <si>
    <r>
      <t xml:space="preserve">1-1で回答した製品・サービスがDXに資する点について、その革新性にも言及しながら詳細を記載してください。
</t>
    </r>
    <r>
      <rPr>
        <sz val="10"/>
        <rFont val="ＭＳ Ｐゴシック"/>
        <family val="3"/>
        <charset val="128"/>
      </rPr>
      <t xml:space="preserve">※[例：AI・IoT、センサー、デジタル技術等を活用した遠隔操作や自動制御、プロセスの可視化等の機能を有する製品・サービスの開発（部品、ソフトウェア開発を含む）　等]について、その製品・サービスの特長（従来品との比較等）、革新的といえる点、顧客の立場からどのようなDX化が促進されるか、等を具体的に記載してください。
</t>
    </r>
    <r>
      <rPr>
        <sz val="8"/>
        <color rgb="FF5F5F5F"/>
        <rFont val="ＭＳ Ｐゴシック"/>
        <family val="3"/>
        <charset val="128"/>
      </rPr>
      <t>※ 単にデジタル製品の導入やアナログ・物理データの電子化にとどまり、既存の業務フローそのものの見直しを伴わないもの、及び導入先企業において前述の単なる電子化にとどまる製品・サービスの開発は、デジタル化の要件を満たさないため、注意すること。</t>
    </r>
    <rPh sb="30" eb="32">
      <t>カクシン</t>
    </rPh>
    <rPh sb="32" eb="33">
      <t>セイ</t>
    </rPh>
    <rPh sb="35" eb="37">
      <t>ゲンキュウ</t>
    </rPh>
    <rPh sb="57" eb="58">
      <t>レイ</t>
    </rPh>
    <rPh sb="145" eb="147">
      <t>セイヒン</t>
    </rPh>
    <rPh sb="153" eb="155">
      <t>トクチョウ</t>
    </rPh>
    <rPh sb="163" eb="164">
      <t>トウ</t>
    </rPh>
    <rPh sb="166" eb="168">
      <t>カクシン</t>
    </rPh>
    <rPh sb="168" eb="169">
      <t>テキ</t>
    </rPh>
    <rPh sb="173" eb="174">
      <t>テン</t>
    </rPh>
    <rPh sb="175" eb="177">
      <t>コキャク</t>
    </rPh>
    <rPh sb="178" eb="180">
      <t>タチバ</t>
    </rPh>
    <rPh sb="189" eb="190">
      <t>カ</t>
    </rPh>
    <rPh sb="191" eb="193">
      <t>ソクシン</t>
    </rPh>
    <rPh sb="198" eb="199">
      <t>トウ</t>
    </rPh>
    <rPh sb="204" eb="206">
      <t>キサイ</t>
    </rPh>
    <phoneticPr fontId="1"/>
  </si>
  <si>
    <t>2-3で回答した生産プロセス・サービス提供方法に対して、どのような技術を活用して、どのように炭素生産性を向上するのか等につき、詳細を記載してください。
※［例：生産工程の労働生産性向上を伴いつつ脱炭素化に資する設備投資、水素・アンモニアを活用する設備導入による燃焼工程と生産プロセスの最適化、複数ラインの作業工程を集約・高効率化］等、改善の内容および目指す効果等を含めて、具体的に記載してください。</t>
    <rPh sb="4" eb="6">
      <t>カイトウ</t>
    </rPh>
    <rPh sb="8" eb="10">
      <t>セイサン</t>
    </rPh>
    <rPh sb="19" eb="21">
      <t>テイキョウ</t>
    </rPh>
    <rPh sb="21" eb="23">
      <t>ホウホウ</t>
    </rPh>
    <rPh sb="24" eb="25">
      <t>タイ</t>
    </rPh>
    <rPh sb="36" eb="38">
      <t>カツヨウ</t>
    </rPh>
    <rPh sb="46" eb="51">
      <t>タンソセイサンセイ</t>
    </rPh>
    <rPh sb="52" eb="54">
      <t>コウジョウ</t>
    </rPh>
    <rPh sb="58" eb="59">
      <t>トウ</t>
    </rPh>
    <rPh sb="63" eb="65">
      <t>ショウサイ</t>
    </rPh>
    <rPh sb="66" eb="68">
      <t>キサイ</t>
    </rPh>
    <rPh sb="168" eb="170">
      <t>カイゼン</t>
    </rPh>
    <rPh sb="171" eb="173">
      <t>ナイヨウ</t>
    </rPh>
    <rPh sb="176" eb="178">
      <t>メザ</t>
    </rPh>
    <rPh sb="179" eb="181">
      <t>コウカ</t>
    </rPh>
    <rPh sb="183" eb="184">
      <t>フク</t>
    </rPh>
    <rPh sb="187" eb="190">
      <t>グタイテキ</t>
    </rPh>
    <phoneticPr fontId="1"/>
  </si>
  <si>
    <t>「②炭素生産性向上を伴う生産プロセス・サービス提供の方法の改善」に該当する場合
内容の詳細</t>
    <rPh sb="40" eb="42">
      <t>ナイヨウ</t>
    </rPh>
    <rPh sb="43" eb="45">
      <t>ショウサイ</t>
    </rPh>
    <phoneticPr fontId="1"/>
  </si>
  <si>
    <t>「①温室効果ガスの排出削減に資する革新的な製品・サービスの開発」に該当する場合
内容の詳細</t>
    <rPh sb="40" eb="42">
      <t>ナイヨウ</t>
    </rPh>
    <rPh sb="43" eb="45">
      <t>ショウサイ</t>
    </rPh>
    <phoneticPr fontId="1"/>
  </si>
  <si>
    <t>「①DXに資する革新的な製品・サービスの開発」に該当する場合
内容の詳細</t>
    <rPh sb="31" eb="33">
      <t>ナイヨウ</t>
    </rPh>
    <rPh sb="34" eb="36">
      <t>ショウサイ</t>
    </rPh>
    <phoneticPr fontId="1"/>
  </si>
  <si>
    <t>「②デジタル技術を活用した生産プロセス・サービス提供方法の改善等」に該当する場合
内容の詳細</t>
    <rPh sb="41" eb="43">
      <t>ナイヨウ</t>
    </rPh>
    <rPh sb="44" eb="46">
      <t>ショウサイ</t>
    </rPh>
    <phoneticPr fontId="1"/>
  </si>
  <si>
    <t>1年目（基準年度）</t>
    <rPh sb="1" eb="3">
      <t>ネンメ</t>
    </rPh>
    <rPh sb="4" eb="8">
      <t>キジュンネンド</t>
    </rPh>
    <phoneticPr fontId="1"/>
  </si>
  <si>
    <t>炭素生産性</t>
    <rPh sb="0" eb="5">
      <t>タンソセイサンセイ</t>
    </rPh>
    <phoneticPr fontId="1"/>
  </si>
  <si>
    <r>
      <t>⑳CO</t>
    </r>
    <r>
      <rPr>
        <vertAlign val="subscript"/>
        <sz val="9.6"/>
        <color theme="1"/>
        <rFont val="ＭＳ Ｐゴシック"/>
        <family val="3"/>
        <charset val="128"/>
      </rPr>
      <t>2</t>
    </r>
    <r>
      <rPr>
        <sz val="9.6"/>
        <color theme="1"/>
        <rFont val="ＭＳ Ｐゴシック"/>
        <family val="3"/>
        <charset val="128"/>
      </rPr>
      <t>排出量</t>
    </r>
    <r>
      <rPr>
        <sz val="10"/>
        <color theme="1"/>
        <rFont val="ＭＳ Ｐゴシック"/>
        <family val="3"/>
        <charset val="128"/>
      </rPr>
      <t>（t-CO</t>
    </r>
    <r>
      <rPr>
        <vertAlign val="subscript"/>
        <sz val="10"/>
        <color theme="1"/>
        <rFont val="ＭＳ Ｐゴシック"/>
        <family val="3"/>
        <charset val="128"/>
      </rPr>
      <t>2</t>
    </r>
    <r>
      <rPr>
        <sz val="10"/>
        <color theme="1"/>
        <rFont val="ＭＳ Ｐゴシック"/>
        <family val="3"/>
        <charset val="128"/>
      </rPr>
      <t>）</t>
    </r>
    <rPh sb="4" eb="6">
      <t>ハイシュツ</t>
    </rPh>
    <rPh sb="6" eb="7">
      <t>リョウ</t>
    </rPh>
    <phoneticPr fontId="1"/>
  </si>
  <si>
    <t>⑨/⑳　※自動計算</t>
    <rPh sb="5" eb="7">
      <t>ジドウ</t>
    </rPh>
    <rPh sb="7" eb="9">
      <t>ケイサン</t>
    </rPh>
    <phoneticPr fontId="1"/>
  </si>
  <si>
    <t>自動計算</t>
    <rPh sb="0" eb="4">
      <t>ジドウケイサン</t>
    </rPh>
    <phoneticPr fontId="1"/>
  </si>
  <si>
    <t>「事業再構築に資する事業」要件の詳細</t>
    <rPh sb="1" eb="3">
      <t>ジギョウ</t>
    </rPh>
    <rPh sb="3" eb="4">
      <t>サイ</t>
    </rPh>
    <rPh sb="4" eb="6">
      <t>コウチク</t>
    </rPh>
    <rPh sb="7" eb="8">
      <t>シ</t>
    </rPh>
    <rPh sb="10" eb="12">
      <t>ジギョウ</t>
    </rPh>
    <rPh sb="13" eb="15">
      <t>ヨウケン</t>
    </rPh>
    <rPh sb="16" eb="18">
      <t>ショウサイ</t>
    </rPh>
    <phoneticPr fontId="1"/>
  </si>
  <si>
    <t>3-3</t>
    <phoneticPr fontId="1"/>
  </si>
  <si>
    <t>3-4</t>
    <phoneticPr fontId="1"/>
  </si>
  <si>
    <r>
      <t>単位：円：トン（t-CO</t>
    </r>
    <r>
      <rPr>
        <vertAlign val="subscript"/>
        <sz val="9.6"/>
        <color theme="1"/>
        <rFont val="ＭＳ Ｐゴシック"/>
        <family val="3"/>
        <charset val="128"/>
      </rPr>
      <t>2</t>
    </r>
    <r>
      <rPr>
        <sz val="10"/>
        <color theme="1"/>
        <rFont val="ＭＳ Ｐゴシック"/>
        <family val="3"/>
        <charset val="128"/>
      </rPr>
      <t>）</t>
    </r>
  </si>
  <si>
    <r>
      <t>◇追加記入項目：炭素生産性等◇　補助対象事業の要件</t>
    </r>
    <r>
      <rPr>
        <b/>
        <sz val="10"/>
        <rFont val="ＭＳ Ｐゴシック"/>
        <family val="3"/>
        <charset val="128"/>
      </rPr>
      <t>が</t>
    </r>
    <r>
      <rPr>
        <b/>
        <sz val="10"/>
        <color rgb="FFFF0000"/>
        <rFont val="ＭＳ Ｐゴシック"/>
        <family val="3"/>
        <charset val="128"/>
      </rPr>
      <t>【2.グリーン化に資する事業】</t>
    </r>
    <r>
      <rPr>
        <b/>
        <sz val="10"/>
        <rFont val="ＭＳ Ｐゴシック"/>
        <family val="3"/>
        <charset val="128"/>
      </rPr>
      <t>の場合、記載してください↓</t>
    </r>
    <rPh sb="1" eb="3">
      <t>ツイカ</t>
    </rPh>
    <rPh sb="3" eb="5">
      <t>キニュウ</t>
    </rPh>
    <rPh sb="5" eb="7">
      <t>コウモク</t>
    </rPh>
    <rPh sb="8" eb="13">
      <t>タンソセイサンセイ</t>
    </rPh>
    <rPh sb="13" eb="14">
      <t>トウ</t>
    </rPh>
    <phoneticPr fontId="1"/>
  </si>
  <si>
    <r>
      <t>CO</t>
    </r>
    <r>
      <rPr>
        <vertAlign val="subscript"/>
        <sz val="9.6"/>
        <color theme="1"/>
        <rFont val="ＭＳ Ｐゴシック"/>
        <family val="3"/>
        <charset val="128"/>
      </rPr>
      <t>2</t>
    </r>
    <r>
      <rPr>
        <sz val="9.6"/>
        <color theme="1"/>
        <rFont val="ＭＳ Ｐゴシック"/>
        <family val="3"/>
        <charset val="128"/>
      </rPr>
      <t>排出量の算定根拠</t>
    </r>
    <rPh sb="3" eb="6">
      <t>ハイシュツリョウ</t>
    </rPh>
    <rPh sb="7" eb="9">
      <t>サンテイ</t>
    </rPh>
    <rPh sb="9" eb="11">
      <t>コンキョ</t>
    </rPh>
    <phoneticPr fontId="1"/>
  </si>
  <si>
    <t>◇【2.グリーン化に資する事業】記載に関する補足事項◇</t>
    <rPh sb="16" eb="18">
      <t>キサイ</t>
    </rPh>
    <rPh sb="19" eb="20">
      <t>カン</t>
    </rPh>
    <rPh sb="22" eb="24">
      <t>ホソク</t>
    </rPh>
    <rPh sb="24" eb="26">
      <t>ジコウ</t>
    </rPh>
    <phoneticPr fontId="1"/>
  </si>
  <si>
    <t>toolmanual.pdf (meti.go.jp)</t>
  </si>
  <si>
    <t>https://www.meti.go.jp/policy/economy/kyosoryoku_kyoka/keisantool.xlsx</t>
  </si>
  <si>
    <t>令和3年度補正予算　事業承継・引継ぎ補助金　経営革新事業　交付申請（別紙）　経営革新等の内容や補助事業期間を通じた事業計画　3</t>
    <phoneticPr fontId="1"/>
  </si>
  <si>
    <t>「グリーン化に資する事業」要件の詳細</t>
    <rPh sb="5" eb="6">
      <t>カ</t>
    </rPh>
    <rPh sb="7" eb="8">
      <t>シ</t>
    </rPh>
    <rPh sb="10" eb="12">
      <t>ジギョウ</t>
    </rPh>
    <rPh sb="13" eb="15">
      <t>ヨウケン</t>
    </rPh>
    <rPh sb="16" eb="18">
      <t>ショウサイ</t>
    </rPh>
    <phoneticPr fontId="1"/>
  </si>
  <si>
    <t>経営革新等に係る取組（補助対象事業）が「事業再構築に資する事業」としての内容を伴う場合、該当する要件の詳細を選択して回答してください。</t>
    <rPh sb="20" eb="22">
      <t>ジギョウ</t>
    </rPh>
    <rPh sb="22" eb="25">
      <t>サイコウチク</t>
    </rPh>
    <rPh sb="36" eb="38">
      <t>ナイヨウ</t>
    </rPh>
    <rPh sb="39" eb="40">
      <t>トモナ</t>
    </rPh>
    <rPh sb="41" eb="43">
      <t>バアイ</t>
    </rPh>
    <rPh sb="44" eb="46">
      <t>ガイトウ</t>
    </rPh>
    <rPh sb="48" eb="50">
      <t>ヨウケン</t>
    </rPh>
    <rPh sb="51" eb="53">
      <t>ショウサイ</t>
    </rPh>
    <rPh sb="54" eb="56">
      <t>センタク</t>
    </rPh>
    <rPh sb="58" eb="60">
      <t>カイトウ</t>
    </rPh>
    <phoneticPr fontId="1"/>
  </si>
  <si>
    <r>
      <t>CO</t>
    </r>
    <r>
      <rPr>
        <vertAlign val="subscript"/>
        <sz val="10"/>
        <color theme="1"/>
        <rFont val="ＭＳ Ｐゴシック"/>
        <family val="3"/>
        <charset val="128"/>
      </rPr>
      <t>2</t>
    </r>
    <r>
      <rPr>
        <sz val="10"/>
        <color theme="1"/>
        <rFont val="ＭＳ Ｐゴシック"/>
        <family val="3"/>
        <charset val="128"/>
      </rPr>
      <t>排出量の算出に際しては、経済産業省より「エネルギー起源二酸化炭素排出量等計算ツール」というエクセル形式の資料（およびマニュアル）が公開されておりますので、必要に応じて活用してください。（本ツールの利用は任意であり、ツール提出は不要です。）</t>
    </r>
  </si>
  <si>
    <t>0611_「3.事業再構築に資する事業」選択時：該当する要件</t>
    <phoneticPr fontId="1"/>
  </si>
  <si>
    <t>「①新分野展開」に該当する場合、対象となる新たな製品又は、商品若しくはサービスの名称を記載してください。（※名称が未決定の場合、仮称も可）</t>
    <rPh sb="16" eb="18">
      <t>タイショウ</t>
    </rPh>
    <rPh sb="21" eb="22">
      <t>アラ</t>
    </rPh>
    <rPh sb="24" eb="26">
      <t>セイヒン</t>
    </rPh>
    <rPh sb="26" eb="27">
      <t>マタ</t>
    </rPh>
    <rPh sb="29" eb="31">
      <t>ショウヒン</t>
    </rPh>
    <rPh sb="31" eb="32">
      <t>モ</t>
    </rPh>
    <rPh sb="40" eb="42">
      <t>メイショウ</t>
    </rPh>
    <rPh sb="43" eb="45">
      <t>キサイ</t>
    </rPh>
    <rPh sb="54" eb="56">
      <t>メイショウ</t>
    </rPh>
    <rPh sb="57" eb="60">
      <t>ミケッテイ</t>
    </rPh>
    <rPh sb="61" eb="63">
      <t>バアイ</t>
    </rPh>
    <rPh sb="64" eb="66">
      <t>カショウ</t>
    </rPh>
    <rPh sb="67" eb="68">
      <t>カ</t>
    </rPh>
    <phoneticPr fontId="1"/>
  </si>
  <si>
    <t>「①新分野展開」に該当する場合
内容の詳細</t>
    <rPh sb="16" eb="18">
      <t>ナイヨウ</t>
    </rPh>
    <rPh sb="19" eb="21">
      <t>ショウサイ</t>
    </rPh>
    <phoneticPr fontId="1"/>
  </si>
  <si>
    <t>「①新分野展開」に該当する場合
進出する市場</t>
    <rPh sb="16" eb="18">
      <t>シンシュツ</t>
    </rPh>
    <rPh sb="20" eb="22">
      <t>シジョウ</t>
    </rPh>
    <phoneticPr fontId="1"/>
  </si>
  <si>
    <t>「①新分野展開」に該当する場合、進出する市場を記載してください。</t>
    <rPh sb="16" eb="18">
      <t>シンシュツ</t>
    </rPh>
    <rPh sb="20" eb="22">
      <t>シジョウ</t>
    </rPh>
    <rPh sb="23" eb="25">
      <t>キサイ</t>
    </rPh>
    <phoneticPr fontId="1"/>
  </si>
  <si>
    <t>「②事業転換」に該当する場合
変更対象となる、主たる事業</t>
    <rPh sb="15" eb="19">
      <t>ヘンコウタイショウ</t>
    </rPh>
    <rPh sb="23" eb="24">
      <t>シュ</t>
    </rPh>
    <rPh sb="26" eb="28">
      <t>ジギョウ</t>
    </rPh>
    <phoneticPr fontId="1"/>
  </si>
  <si>
    <t>「②事業転換」に該当する場合、対象となる新たな製品又は、商品若しくはサービスの名称を記載してください。（※名称が未決定の場合、仮称も可）</t>
    <rPh sb="15" eb="17">
      <t>タイショウ</t>
    </rPh>
    <rPh sb="20" eb="21">
      <t>アラ</t>
    </rPh>
    <rPh sb="23" eb="25">
      <t>セイヒン</t>
    </rPh>
    <rPh sb="25" eb="26">
      <t>マタ</t>
    </rPh>
    <rPh sb="28" eb="30">
      <t>ショウヒン</t>
    </rPh>
    <rPh sb="30" eb="31">
      <t>モ</t>
    </rPh>
    <rPh sb="39" eb="41">
      <t>メイショウ</t>
    </rPh>
    <rPh sb="42" eb="44">
      <t>キサイ</t>
    </rPh>
    <rPh sb="53" eb="55">
      <t>メイショウ</t>
    </rPh>
    <rPh sb="56" eb="59">
      <t>ミケッテイ</t>
    </rPh>
    <rPh sb="60" eb="62">
      <t>バアイ</t>
    </rPh>
    <rPh sb="63" eb="65">
      <t>カショウ</t>
    </rPh>
    <rPh sb="66" eb="67">
      <t>カ</t>
    </rPh>
    <phoneticPr fontId="1"/>
  </si>
  <si>
    <t>「②事業転換」に該当する場合
内容の詳細</t>
    <rPh sb="15" eb="17">
      <t>ナイヨウ</t>
    </rPh>
    <rPh sb="18" eb="20">
      <t>ショウサイ</t>
    </rPh>
    <phoneticPr fontId="1"/>
  </si>
  <si>
    <t>3-5</t>
    <phoneticPr fontId="1"/>
  </si>
  <si>
    <t>3-6</t>
    <phoneticPr fontId="1"/>
  </si>
  <si>
    <t>3-7</t>
    <phoneticPr fontId="1"/>
  </si>
  <si>
    <t>3-8</t>
    <phoneticPr fontId="1"/>
  </si>
  <si>
    <t>3-9</t>
    <phoneticPr fontId="1"/>
  </si>
  <si>
    <t>「③業種転換」に該当する場合
内容の詳細</t>
    <rPh sb="15" eb="17">
      <t>ナイヨウ</t>
    </rPh>
    <rPh sb="18" eb="20">
      <t>ショウサイ</t>
    </rPh>
    <phoneticPr fontId="1"/>
  </si>
  <si>
    <t>「③業種転換」に該当する場合、対象となる新たな製品又は、商品若しくはサービスの名称を記載してください。（※名称が未決定の場合、仮称も可）</t>
    <rPh sb="15" eb="17">
      <t>タイショウ</t>
    </rPh>
    <rPh sb="20" eb="21">
      <t>アラ</t>
    </rPh>
    <rPh sb="23" eb="25">
      <t>セイヒン</t>
    </rPh>
    <rPh sb="25" eb="26">
      <t>マタ</t>
    </rPh>
    <rPh sb="28" eb="30">
      <t>ショウヒン</t>
    </rPh>
    <rPh sb="30" eb="31">
      <t>モ</t>
    </rPh>
    <rPh sb="39" eb="41">
      <t>メイショウ</t>
    </rPh>
    <rPh sb="42" eb="44">
      <t>キサイ</t>
    </rPh>
    <rPh sb="53" eb="55">
      <t>メイショウ</t>
    </rPh>
    <rPh sb="56" eb="59">
      <t>ミケッテイ</t>
    </rPh>
    <rPh sb="60" eb="62">
      <t>バアイ</t>
    </rPh>
    <rPh sb="63" eb="65">
      <t>カショウ</t>
    </rPh>
    <rPh sb="66" eb="67">
      <t>カ</t>
    </rPh>
    <phoneticPr fontId="1"/>
  </si>
  <si>
    <t>総務省｜統計基準・統計分類｜日本標準産業分類（平成25年10月改定）（平成26年4月1日施行）－目次 (soumu.go.jp)</t>
  </si>
  <si>
    <t>「③業種転換」に該当する場合
転換前の業種</t>
    <rPh sb="15" eb="17">
      <t>テンカン</t>
    </rPh>
    <rPh sb="17" eb="18">
      <t>マエ</t>
    </rPh>
    <rPh sb="19" eb="21">
      <t>ギョウシュ</t>
    </rPh>
    <phoneticPr fontId="1"/>
  </si>
  <si>
    <t>「③業種転換」に該当する場合
転換後の業種</t>
    <rPh sb="15" eb="17">
      <t>テンカン</t>
    </rPh>
    <rPh sb="17" eb="18">
      <t>ゴ</t>
    </rPh>
    <rPh sb="19" eb="21">
      <t>ギョウシュ</t>
    </rPh>
    <phoneticPr fontId="1"/>
  </si>
  <si>
    <t>「③業種転換」に該当する場合、転換前の「主たる業種（日本標準産業分類に基づく大分類の産業名）」を記載してください。</t>
    <rPh sb="15" eb="17">
      <t>テンカン</t>
    </rPh>
    <rPh sb="17" eb="18">
      <t>マエ</t>
    </rPh>
    <rPh sb="20" eb="21">
      <t>シュ</t>
    </rPh>
    <rPh sb="23" eb="25">
      <t>ギョウシュ</t>
    </rPh>
    <rPh sb="44" eb="45">
      <t>メイ</t>
    </rPh>
    <rPh sb="48" eb="50">
      <t>キサイ</t>
    </rPh>
    <phoneticPr fontId="1"/>
  </si>
  <si>
    <t>「③業種転換」に該当する場合、転換後の「主たる業種（日本標準産業分類に基づく大分類の産業名）」を記載してください。</t>
    <rPh sb="15" eb="17">
      <t>テンカン</t>
    </rPh>
    <rPh sb="17" eb="18">
      <t>ゴ</t>
    </rPh>
    <rPh sb="20" eb="21">
      <t>シュ</t>
    </rPh>
    <rPh sb="23" eb="25">
      <t>ギョウシュ</t>
    </rPh>
    <rPh sb="26" eb="28">
      <t>ニホン</t>
    </rPh>
    <rPh sb="28" eb="30">
      <t>ヒョウジュン</t>
    </rPh>
    <rPh sb="30" eb="32">
      <t>サンギョウ</t>
    </rPh>
    <rPh sb="32" eb="34">
      <t>ブンルイ</t>
    </rPh>
    <rPh sb="35" eb="36">
      <t>モト</t>
    </rPh>
    <rPh sb="38" eb="39">
      <t>ダイ</t>
    </rPh>
    <rPh sb="39" eb="41">
      <t>ブンルイ</t>
    </rPh>
    <rPh sb="42" eb="44">
      <t>サンギョウ</t>
    </rPh>
    <rPh sb="44" eb="45">
      <t>メイ</t>
    </rPh>
    <rPh sb="48" eb="50">
      <t>キサイ</t>
    </rPh>
    <phoneticPr fontId="1"/>
  </si>
  <si>
    <t>3-10</t>
    <phoneticPr fontId="1"/>
  </si>
  <si>
    <t>「④業態転換」に該当する場合
対象となる製品、商品・サービス</t>
    <rPh sb="2" eb="4">
      <t>ギョウタイ</t>
    </rPh>
    <rPh sb="4" eb="6">
      <t>テンカン</t>
    </rPh>
    <rPh sb="15" eb="17">
      <t>タイショウ</t>
    </rPh>
    <rPh sb="20" eb="22">
      <t>セイヒン</t>
    </rPh>
    <rPh sb="23" eb="25">
      <t>ショウヒン</t>
    </rPh>
    <phoneticPr fontId="1"/>
  </si>
  <si>
    <t>「④業態転換」に該当する場合、対象となる製品又は、商品若しくはサービスの名称を記載してください。</t>
    <rPh sb="15" eb="17">
      <t>タイショウ</t>
    </rPh>
    <rPh sb="20" eb="22">
      <t>セイヒン</t>
    </rPh>
    <rPh sb="22" eb="23">
      <t>マタ</t>
    </rPh>
    <rPh sb="25" eb="27">
      <t>ショウヒン</t>
    </rPh>
    <rPh sb="27" eb="28">
      <t>モ</t>
    </rPh>
    <rPh sb="36" eb="38">
      <t>メイショウ</t>
    </rPh>
    <rPh sb="39" eb="41">
      <t>キサイ</t>
    </rPh>
    <phoneticPr fontId="1"/>
  </si>
  <si>
    <t>3-11</t>
    <phoneticPr fontId="1"/>
  </si>
  <si>
    <t>3-12</t>
    <phoneticPr fontId="1"/>
  </si>
  <si>
    <t>3-13</t>
    <phoneticPr fontId="1"/>
  </si>
  <si>
    <t>「①新分野展開」に該当する場合
対象となる新たな製品、商品・サービス</t>
    <rPh sb="16" eb="18">
      <t>タイショウ</t>
    </rPh>
    <rPh sb="21" eb="22">
      <t>アラ</t>
    </rPh>
    <rPh sb="24" eb="26">
      <t>セイヒン</t>
    </rPh>
    <rPh sb="27" eb="29">
      <t>ショウヒン</t>
    </rPh>
    <phoneticPr fontId="1"/>
  </si>
  <si>
    <t>「②事業転換」に該当する場合
対象となる新たな製品、商品・サービス</t>
    <rPh sb="15" eb="17">
      <t>タイショウ</t>
    </rPh>
    <rPh sb="23" eb="25">
      <t>セイヒン</t>
    </rPh>
    <rPh sb="26" eb="28">
      <t>ショウヒン</t>
    </rPh>
    <phoneticPr fontId="1"/>
  </si>
  <si>
    <t>「③業種転換」に該当する場合
対象となる新たな製品、商品・サービス</t>
    <rPh sb="15" eb="17">
      <t>タイショウ</t>
    </rPh>
    <rPh sb="23" eb="25">
      <t>セイヒン</t>
    </rPh>
    <rPh sb="26" eb="28">
      <t>ショウヒン</t>
    </rPh>
    <phoneticPr fontId="1"/>
  </si>
  <si>
    <t>「④業態転換」に該当する場合
変更する製品又は商品若しくはサービスの製造方法又は提供方法</t>
    <rPh sb="15" eb="17">
      <t>ヘンコウ</t>
    </rPh>
    <phoneticPr fontId="1"/>
  </si>
  <si>
    <t>「④業態転換」に該当する場合
内容の詳細</t>
    <rPh sb="15" eb="17">
      <t>ナイヨウ</t>
    </rPh>
    <rPh sb="18" eb="20">
      <t>ショウサイ</t>
    </rPh>
    <phoneticPr fontId="1"/>
  </si>
  <si>
    <r>
      <t xml:space="preserve">「②事業転換」への該当要件として、以下3点につき具体的に記載してください。
(1)対象となる製品又は、商品若しくはサービスが、新規性を有する点
(2)対象となる製品又は、商品若しくはサービスの属する市場が、新規性を有する点
(3)事業計画期間終了後、転換後の事業による売上が見込まれるなど、業性が認められる点
</t>
    </r>
    <r>
      <rPr>
        <sz val="10"/>
        <rFont val="ＭＳ Ｐゴシック"/>
        <family val="3"/>
        <charset val="128"/>
      </rPr>
      <t xml:space="preserve">
</t>
    </r>
    <r>
      <rPr>
        <sz val="8"/>
        <color rgb="FF5F5F5F"/>
        <rFont val="ＭＳ Ｐゴシック"/>
        <family val="3"/>
        <charset val="128"/>
      </rPr>
      <t>※公募要領記載の「事業転換の非該当例」に該当する場合は要件に該当しないものとみなされます。</t>
    </r>
    <rPh sb="9" eb="11">
      <t>ガイトウ</t>
    </rPh>
    <rPh sb="11" eb="13">
      <t>ヨウケン</t>
    </rPh>
    <rPh sb="17" eb="19">
      <t>イカ</t>
    </rPh>
    <rPh sb="41" eb="43">
      <t>タイショウ</t>
    </rPh>
    <rPh sb="46" eb="48">
      <t>セイヒン</t>
    </rPh>
    <rPh sb="48" eb="49">
      <t>マタ</t>
    </rPh>
    <rPh sb="51" eb="53">
      <t>ショウヒン</t>
    </rPh>
    <rPh sb="53" eb="54">
      <t>モ</t>
    </rPh>
    <rPh sb="70" eb="71">
      <t>テン</t>
    </rPh>
    <rPh sb="96" eb="97">
      <t>ゾク</t>
    </rPh>
    <rPh sb="99" eb="101">
      <t>シジョウ</t>
    </rPh>
    <rPh sb="125" eb="128">
      <t>テンカンゴ</t>
    </rPh>
    <rPh sb="129" eb="131">
      <t>ジギョウ</t>
    </rPh>
    <rPh sb="148" eb="149">
      <t>ミト</t>
    </rPh>
    <rPh sb="153" eb="154">
      <t>テン</t>
    </rPh>
    <rPh sb="157" eb="161">
      <t>コウボヨウリョウ</t>
    </rPh>
    <rPh sb="161" eb="163">
      <t>キサイ</t>
    </rPh>
    <rPh sb="176" eb="178">
      <t>ガイトウ</t>
    </rPh>
    <rPh sb="180" eb="182">
      <t>バアイ</t>
    </rPh>
    <rPh sb="183" eb="185">
      <t>ヨウケン</t>
    </rPh>
    <rPh sb="186" eb="188">
      <t>ガイトウ</t>
    </rPh>
    <phoneticPr fontId="1"/>
  </si>
  <si>
    <r>
      <t xml:space="preserve">「③業種転換」への該当要件として、以下3点につき具体的に記載してください。
(1)対象となる製品又は、商品若しくはサービスが、新規性を有する点
(2)対象となる製品又は、商品若しくはサービスの属する市場が、新規性を有する点
(3)事業計画期間終了後、転換後の業種による売上が見込まれるなど、業性が認められる点
</t>
    </r>
    <r>
      <rPr>
        <sz val="10"/>
        <rFont val="ＭＳ Ｐゴシック"/>
        <family val="3"/>
        <charset val="128"/>
      </rPr>
      <t xml:space="preserve">
</t>
    </r>
    <r>
      <rPr>
        <sz val="8"/>
        <color rgb="FF5F5F5F"/>
        <rFont val="ＭＳ Ｐゴシック"/>
        <family val="3"/>
        <charset val="128"/>
      </rPr>
      <t>※公募要領記載の「業種転換の非該当例」に該当する場合は要件に該当しないものとみなされます。</t>
    </r>
    <rPh sb="9" eb="11">
      <t>ガイトウ</t>
    </rPh>
    <rPh sb="11" eb="13">
      <t>ヨウケン</t>
    </rPh>
    <rPh sb="17" eb="19">
      <t>イカ</t>
    </rPh>
    <rPh sb="41" eb="43">
      <t>タイショウ</t>
    </rPh>
    <rPh sb="46" eb="48">
      <t>セイヒン</t>
    </rPh>
    <rPh sb="48" eb="49">
      <t>マタ</t>
    </rPh>
    <rPh sb="51" eb="53">
      <t>ショウヒン</t>
    </rPh>
    <rPh sb="53" eb="54">
      <t>モ</t>
    </rPh>
    <rPh sb="70" eb="71">
      <t>テン</t>
    </rPh>
    <rPh sb="96" eb="97">
      <t>ゾク</t>
    </rPh>
    <rPh sb="99" eb="101">
      <t>シジョウ</t>
    </rPh>
    <rPh sb="157" eb="161">
      <t>コウボヨウリョウ</t>
    </rPh>
    <rPh sb="161" eb="163">
      <t>キサイ</t>
    </rPh>
    <rPh sb="165" eb="169">
      <t>ギョウシュテンカン</t>
    </rPh>
    <rPh sb="176" eb="178">
      <t>ガイトウ</t>
    </rPh>
    <rPh sb="180" eb="182">
      <t>バアイ</t>
    </rPh>
    <rPh sb="183" eb="185">
      <t>ヨウケン</t>
    </rPh>
    <rPh sb="186" eb="188">
      <t>ガイトウ</t>
    </rPh>
    <phoneticPr fontId="1"/>
  </si>
  <si>
    <r>
      <t xml:space="preserve">「①新分野展開」への該当要件として、以下3点につき具体的に記載してください。
(1)対象となる製品又は、商品若しくはサービスが、新規性を有する点
(2)対象となる製品又は、商品若しくはサービスの属する市場が、新規性を有する点
(3)事業計画期間終了後、新たに製造する製品又は新たに提供する商品若しくはサービスによる売上が見込まれるなど、事業性が認められる点
</t>
    </r>
    <r>
      <rPr>
        <sz val="10"/>
        <rFont val="ＭＳ Ｐゴシック"/>
        <family val="3"/>
        <charset val="128"/>
      </rPr>
      <t xml:space="preserve">
</t>
    </r>
    <r>
      <rPr>
        <sz val="8"/>
        <color rgb="FF5F5F5F"/>
        <rFont val="ＭＳ Ｐゴシック"/>
        <family val="3"/>
        <charset val="128"/>
      </rPr>
      <t>※公募要領記載の「新分野展開の非該当例」に該当する場合は要件に該当しないものとみなされます。</t>
    </r>
    <rPh sb="10" eb="12">
      <t>ガイトウ</t>
    </rPh>
    <rPh sb="12" eb="14">
      <t>ヨウケン</t>
    </rPh>
    <rPh sb="18" eb="20">
      <t>イカ</t>
    </rPh>
    <rPh sb="42" eb="44">
      <t>タイショウ</t>
    </rPh>
    <rPh sb="47" eb="49">
      <t>セイヒン</t>
    </rPh>
    <rPh sb="49" eb="50">
      <t>マタ</t>
    </rPh>
    <rPh sb="52" eb="54">
      <t>ショウヒン</t>
    </rPh>
    <rPh sb="54" eb="55">
      <t>モ</t>
    </rPh>
    <rPh sb="71" eb="72">
      <t>テン</t>
    </rPh>
    <rPh sb="97" eb="98">
      <t>ゾク</t>
    </rPh>
    <rPh sb="100" eb="102">
      <t>シジョウ</t>
    </rPh>
    <rPh sb="168" eb="171">
      <t>ジギョウセイ</t>
    </rPh>
    <rPh sb="172" eb="173">
      <t>ミト</t>
    </rPh>
    <rPh sb="177" eb="178">
      <t>テン</t>
    </rPh>
    <rPh sb="181" eb="185">
      <t>コウボヨウリョウ</t>
    </rPh>
    <rPh sb="185" eb="187">
      <t>キサイ</t>
    </rPh>
    <rPh sb="201" eb="203">
      <t>ガイトウ</t>
    </rPh>
    <rPh sb="205" eb="207">
      <t>バアイ</t>
    </rPh>
    <rPh sb="208" eb="210">
      <t>ヨウケン</t>
    </rPh>
    <rPh sb="211" eb="213">
      <t>ガイトウ</t>
    </rPh>
    <phoneticPr fontId="1"/>
  </si>
  <si>
    <t>「④業態転換」に該当する場合、製品又は商品若しくはサービスの製造方法又は提供方法の転換内容を記載してください。
（記載例）
　従来の○○○方法　から　○○○方法への転換</t>
    <rPh sb="15" eb="17">
      <t>セイヒン</t>
    </rPh>
    <rPh sb="41" eb="43">
      <t>テンカン</t>
    </rPh>
    <rPh sb="43" eb="45">
      <t>ナイヨウ</t>
    </rPh>
    <rPh sb="46" eb="48">
      <t>キサイ</t>
    </rPh>
    <rPh sb="63" eb="65">
      <t>ジュウライ</t>
    </rPh>
    <rPh sb="69" eb="71">
      <t>ホウホウ</t>
    </rPh>
    <rPh sb="78" eb="80">
      <t>ホウホウ</t>
    </rPh>
    <rPh sb="82" eb="84">
      <t>テンカン</t>
    </rPh>
    <phoneticPr fontId="1"/>
  </si>
  <si>
    <t>「②事業転換」に該当する場合、転換する事業を具体的に記載してください。
（記載例）
　○○○事業　から　○○○事業への転換</t>
    <rPh sb="15" eb="17">
      <t>テンカン</t>
    </rPh>
    <rPh sb="19" eb="21">
      <t>ジギョウ</t>
    </rPh>
    <rPh sb="22" eb="25">
      <t>グタイテキ</t>
    </rPh>
    <rPh sb="26" eb="28">
      <t>キサイ</t>
    </rPh>
    <rPh sb="37" eb="39">
      <t>キサイ</t>
    </rPh>
    <rPh sb="39" eb="40">
      <t>レイ</t>
    </rPh>
    <rPh sb="46" eb="48">
      <t>ジギョウ</t>
    </rPh>
    <rPh sb="55" eb="57">
      <t>ジギョウ</t>
    </rPh>
    <rPh sb="59" eb="61">
      <t>テンカン</t>
    </rPh>
    <phoneticPr fontId="1"/>
  </si>
  <si>
    <t>8.経営革新に係る取組の計画（6ヶ年）</t>
    <rPh sb="2" eb="6">
      <t>ケイエイカクシン</t>
    </rPh>
    <rPh sb="7" eb="8">
      <t>カカ</t>
    </rPh>
    <rPh sb="9" eb="11">
      <t>トリクミ</t>
    </rPh>
    <rPh sb="12" eb="14">
      <t>ケイカク</t>
    </rPh>
    <rPh sb="17" eb="18">
      <t>ネン</t>
    </rPh>
    <phoneticPr fontId="1"/>
  </si>
  <si>
    <t>9.資金調達等に係る計画</t>
    <rPh sb="2" eb="6">
      <t>シキンチョウタツ</t>
    </rPh>
    <rPh sb="6" eb="7">
      <t>トウ</t>
    </rPh>
    <rPh sb="8" eb="9">
      <t>カカ</t>
    </rPh>
    <rPh sb="10" eb="12">
      <t>ケイカク</t>
    </rPh>
    <phoneticPr fontId="1"/>
  </si>
  <si>
    <t>10.補助金交付申請内容（事業費）</t>
    <rPh sb="3" eb="6">
      <t>ホジョキン</t>
    </rPh>
    <rPh sb="6" eb="10">
      <t>コウフシンセイ</t>
    </rPh>
    <rPh sb="10" eb="12">
      <t>ナイヨウ</t>
    </rPh>
    <rPh sb="13" eb="16">
      <t>ジギョウヒ</t>
    </rPh>
    <phoneticPr fontId="1"/>
  </si>
  <si>
    <t>11.補助金交付申請内容（廃業費）</t>
    <rPh sb="3" eb="6">
      <t>ホジョキン</t>
    </rPh>
    <rPh sb="6" eb="10">
      <t>コウフシンセイ</t>
    </rPh>
    <rPh sb="10" eb="12">
      <t>ナイヨウ</t>
    </rPh>
    <rPh sb="13" eb="15">
      <t>ハイギョウ</t>
    </rPh>
    <rPh sb="15" eb="16">
      <t>ヒ</t>
    </rPh>
    <phoneticPr fontId="1"/>
  </si>
  <si>
    <r>
      <t>　・・・　F列「申請者記載欄」の緑色着色部分に、必要事項を記載してください。尚</t>
    </r>
    <r>
      <rPr>
        <u/>
        <sz val="10"/>
        <color theme="1"/>
        <rFont val="ＭＳ Ｐゴシック"/>
        <family val="3"/>
        <charset val="128"/>
      </rPr>
      <t>、設定されている回答欄の枠内で回答が収まるよう、記載量を調整してください</t>
    </r>
    <r>
      <rPr>
        <sz val="10"/>
        <color theme="1"/>
        <rFont val="ＭＳ Ｐゴシック"/>
        <family val="3"/>
        <charset val="128"/>
      </rPr>
      <t>。</t>
    </r>
    <rPh sb="24" eb="26">
      <t>ヒツヨウ</t>
    </rPh>
    <rPh sb="26" eb="28">
      <t>ジコウ</t>
    </rPh>
    <rPh sb="29" eb="31">
      <t>キサイ</t>
    </rPh>
    <rPh sb="47" eb="49">
      <t>カイトウ</t>
    </rPh>
    <rPh sb="49" eb="50">
      <t>ラン</t>
    </rPh>
    <rPh sb="51" eb="53">
      <t>ワクナイ</t>
    </rPh>
    <rPh sb="54" eb="56">
      <t>カイトウ</t>
    </rPh>
    <rPh sb="57" eb="58">
      <t>オサ</t>
    </rPh>
    <rPh sb="63" eb="66">
      <t>キサイリョウ</t>
    </rPh>
    <rPh sb="67" eb="69">
      <t>チョウセイ</t>
    </rPh>
    <phoneticPr fontId="1"/>
  </si>
  <si>
    <r>
      <t>　・・・　表および各項目の緑着色部分が、回答の記載欄となります。尚、</t>
    </r>
    <r>
      <rPr>
        <u/>
        <sz val="10"/>
        <color theme="1"/>
        <rFont val="ＭＳ Ｐゴシック"/>
        <family val="3"/>
        <charset val="128"/>
      </rPr>
      <t>設定されている回答欄の枠内で回答が収まるよう、記載量を調整してください</t>
    </r>
    <r>
      <rPr>
        <sz val="10"/>
        <color theme="1"/>
        <rFont val="ＭＳ Ｐゴシック"/>
        <family val="3"/>
        <charset val="128"/>
      </rPr>
      <t>。</t>
    </r>
  </si>
  <si>
    <r>
      <t>　・・・　F列「申請者記載欄」の緑色着色部分が、回答の記載欄となります。尚、</t>
    </r>
    <r>
      <rPr>
        <u/>
        <sz val="10"/>
        <color theme="1"/>
        <rFont val="ＭＳ Ｐゴシック"/>
        <family val="3"/>
        <charset val="128"/>
      </rPr>
      <t>設定されている回答欄の枠内で回答が収まるよう、記載量を調整してください</t>
    </r>
    <r>
      <rPr>
        <sz val="10"/>
        <color theme="1"/>
        <rFont val="ＭＳ Ｐゴシック"/>
        <family val="3"/>
        <charset val="128"/>
      </rPr>
      <t>。</t>
    </r>
  </si>
  <si>
    <t>5.補助対象事業要件の詳細【1.デジタル化に資する事業】</t>
    <rPh sb="2" eb="4">
      <t>ホジョ</t>
    </rPh>
    <rPh sb="4" eb="6">
      <t>タイショウ</t>
    </rPh>
    <rPh sb="6" eb="8">
      <t>ジギョウ</t>
    </rPh>
    <rPh sb="8" eb="10">
      <t>ヨウケン</t>
    </rPh>
    <rPh sb="11" eb="13">
      <t>ショウサイ</t>
    </rPh>
    <rPh sb="22" eb="23">
      <t>シ</t>
    </rPh>
    <rPh sb="25" eb="27">
      <t>ジギョウ</t>
    </rPh>
    <phoneticPr fontId="1"/>
  </si>
  <si>
    <t>5.補助対象事業要件の詳細【1.デジタル化に資する事業】</t>
    <phoneticPr fontId="1"/>
  </si>
  <si>
    <t>6.補助対象事業要件の詳細【2.グリーン化に資する事業】</t>
    <rPh sb="2" eb="4">
      <t>ホジョ</t>
    </rPh>
    <rPh sb="4" eb="6">
      <t>タイショウ</t>
    </rPh>
    <rPh sb="6" eb="8">
      <t>ジギョウ</t>
    </rPh>
    <rPh sb="8" eb="10">
      <t>ヨウケン</t>
    </rPh>
    <rPh sb="11" eb="13">
      <t>ショウサイ</t>
    </rPh>
    <rPh sb="22" eb="23">
      <t>シ</t>
    </rPh>
    <rPh sb="25" eb="27">
      <t>ジギョウ</t>
    </rPh>
    <phoneticPr fontId="1"/>
  </si>
  <si>
    <t>6.補助対象事業要件の詳細【2.グリーン化に資する事業】</t>
    <phoneticPr fontId="1"/>
  </si>
  <si>
    <t>7.補助対象事業要件の詳細【3.事業再構築に資する事業】</t>
    <rPh sb="2" eb="4">
      <t>ホジョ</t>
    </rPh>
    <rPh sb="4" eb="6">
      <t>タイショウ</t>
    </rPh>
    <rPh sb="6" eb="8">
      <t>ジギョウ</t>
    </rPh>
    <rPh sb="8" eb="10">
      <t>ヨウケン</t>
    </rPh>
    <rPh sb="11" eb="13">
      <t>ショウサイ</t>
    </rPh>
    <rPh sb="16" eb="21">
      <t>ジギョウサイコウチク</t>
    </rPh>
    <rPh sb="22" eb="23">
      <t>シ</t>
    </rPh>
    <rPh sb="25" eb="27">
      <t>ジギョウ</t>
    </rPh>
    <phoneticPr fontId="1"/>
  </si>
  <si>
    <t>7.補助対象事業要件の詳細【3.事業再構築に資する事業】</t>
    <phoneticPr fontId="1"/>
  </si>
  <si>
    <t>*該当する補助対象要件1つにつき回答してください。</t>
    <rPh sb="1" eb="3">
      <t>ガイトウ</t>
    </rPh>
    <rPh sb="5" eb="9">
      <t>ホジョタイショウ</t>
    </rPh>
    <rPh sb="9" eb="11">
      <t>ヨウケン</t>
    </rPh>
    <rPh sb="16" eb="18">
      <t>カイトウ</t>
    </rPh>
    <phoneticPr fontId="1"/>
  </si>
  <si>
    <t>8.経営革新に係る取組の計画（6ヶ年）</t>
    <phoneticPr fontId="1"/>
  </si>
  <si>
    <t>9.資金調達等に係る計画</t>
    <phoneticPr fontId="1"/>
  </si>
  <si>
    <t>10.補助金交付申請内容（事業費）</t>
    <phoneticPr fontId="1"/>
  </si>
  <si>
    <t>11.補助金交付申請内容（廃業費）</t>
    <phoneticPr fontId="1"/>
  </si>
  <si>
    <t>12.交付予定額の合計</t>
    <rPh sb="3" eb="5">
      <t>コウフ</t>
    </rPh>
    <rPh sb="5" eb="7">
      <t>ヨテイ</t>
    </rPh>
    <rPh sb="7" eb="8">
      <t>ガク</t>
    </rPh>
    <rPh sb="9" eb="11">
      <t>ゴウケイ</t>
    </rPh>
    <phoneticPr fontId="1"/>
  </si>
  <si>
    <t>12.交付予定額の合計</t>
    <rPh sb="5" eb="7">
      <t>ヨテイ</t>
    </rPh>
    <phoneticPr fontId="1"/>
  </si>
  <si>
    <t>【参考】事業費の交付予定額の算出について</t>
  </si>
  <si>
    <t>※NPO法人の場合は別途事務局に問い合わせること。</t>
    <phoneticPr fontId="1"/>
  </si>
  <si>
    <t>◆「エネルギー起源二酸化炭素排出量等計算ツール」　計算シート⇒</t>
    <rPh sb="25" eb="27">
      <t>ケイサン</t>
    </rPh>
    <phoneticPr fontId="1"/>
  </si>
  <si>
    <t>◆「エネルギー起源二酸化炭素排出量等計算ツール」　利用マニュアル　⇒</t>
    <phoneticPr fontId="1"/>
  </si>
  <si>
    <r>
      <t xml:space="preserve">経営革新等に係る取組（以下、「取組」）の具体的な内容（事業スキームやビジネスモデル等）を記載してください。
※尚、「経営革新等に係る取組」とは「新商品の開発や生産、商品の新たな生産の方式の導入等新たな事業活動を行うことにより、経営の相当程度の向上を図ること（中小企業等経営強化法）」に該当する取組を指します。
</t>
    </r>
    <r>
      <rPr>
        <b/>
        <sz val="10"/>
        <color rgb="FF0070C0"/>
        <rFont val="ＭＳ Ｐゴシック"/>
        <family val="3"/>
        <charset val="128"/>
      </rPr>
      <t>※取組内容のうち、補助対象事業の</t>
    </r>
    <r>
      <rPr>
        <b/>
        <u/>
        <sz val="10"/>
        <color rgb="FF0070C0"/>
        <rFont val="ＭＳ Ｐゴシック"/>
        <family val="3"/>
        <charset val="128"/>
      </rPr>
      <t>「1.デジタル化に資する事業」</t>
    </r>
    <r>
      <rPr>
        <b/>
        <sz val="10"/>
        <color rgb="FF0070C0"/>
        <rFont val="ＭＳ Ｐゴシック"/>
        <family val="3"/>
        <charset val="128"/>
      </rPr>
      <t>、</t>
    </r>
    <r>
      <rPr>
        <b/>
        <u/>
        <sz val="10"/>
        <color rgb="FF0070C0"/>
        <rFont val="ＭＳ Ｐゴシック"/>
        <family val="3"/>
        <charset val="128"/>
      </rPr>
      <t>「2.グリーン化に資する事業」</t>
    </r>
    <r>
      <rPr>
        <b/>
        <sz val="10"/>
        <color rgb="FF0070C0"/>
        <rFont val="ＭＳ Ｐゴシック"/>
        <family val="3"/>
        <charset val="128"/>
      </rPr>
      <t>、</t>
    </r>
    <r>
      <rPr>
        <b/>
        <u/>
        <sz val="10"/>
        <color rgb="FF0070C0"/>
        <rFont val="ＭＳ Ｐゴシック"/>
        <family val="3"/>
        <charset val="128"/>
      </rPr>
      <t>「3.事業再構築に資する事業」</t>
    </r>
    <r>
      <rPr>
        <b/>
        <sz val="10"/>
        <color rgb="FF0070C0"/>
        <rFont val="ＭＳ Ｐゴシック"/>
        <family val="3"/>
        <charset val="128"/>
      </rPr>
      <t>それぞれの要件に即した取組の詳細については、「交付申請（別紙）2」に別途記載項目がありますので、併せて記載してください。</t>
    </r>
    <rPh sb="225" eb="227">
      <t>ヨウケン</t>
    </rPh>
    <rPh sb="228" eb="229">
      <t>ソク</t>
    </rPh>
    <rPh sb="243" eb="247">
      <t>コウフシンセイ</t>
    </rPh>
    <rPh sb="248" eb="250">
      <t>ベッシ</t>
    </rPh>
    <rPh sb="254" eb="256">
      <t>ベット</t>
    </rPh>
    <phoneticPr fontId="1"/>
  </si>
  <si>
    <t>経営革新に係る取組の実施場所を記載してください（複数の場合は列挙）。
例）自社（本社）、○○工場、等
実施場所が自社以外に及ぶ場合は、その理由も併せて記載してください。</t>
    <rPh sb="0" eb="4">
      <t>ケイエイカクシン</t>
    </rPh>
    <rPh sb="5" eb="6">
      <t>カカ</t>
    </rPh>
    <rPh sb="7" eb="9">
      <t>トリクミ</t>
    </rPh>
    <rPh sb="10" eb="12">
      <t>ジッシ</t>
    </rPh>
    <rPh sb="12" eb="14">
      <t>バショ</t>
    </rPh>
    <rPh sb="15" eb="17">
      <t>キサイ</t>
    </rPh>
    <rPh sb="24" eb="26">
      <t>フクスウ</t>
    </rPh>
    <rPh sb="27" eb="29">
      <t>バアイ</t>
    </rPh>
    <rPh sb="30" eb="32">
      <t>レッキョ</t>
    </rPh>
    <rPh sb="35" eb="36">
      <t>レイ</t>
    </rPh>
    <rPh sb="37" eb="39">
      <t>ジシャ</t>
    </rPh>
    <rPh sb="40" eb="42">
      <t>ホンシャ</t>
    </rPh>
    <rPh sb="46" eb="48">
      <t>コウジョウ</t>
    </rPh>
    <rPh sb="49" eb="50">
      <t>トウ</t>
    </rPh>
    <rPh sb="51" eb="53">
      <t>ジッシ</t>
    </rPh>
    <rPh sb="53" eb="55">
      <t>バショ</t>
    </rPh>
    <rPh sb="56" eb="58">
      <t>ジシャ</t>
    </rPh>
    <rPh sb="58" eb="60">
      <t>イガイ</t>
    </rPh>
    <rPh sb="61" eb="62">
      <t>オヨ</t>
    </rPh>
    <rPh sb="63" eb="65">
      <t>バアイ</t>
    </rPh>
    <rPh sb="69" eb="71">
      <t>リユウ</t>
    </rPh>
    <rPh sb="72" eb="73">
      <t>アワ</t>
    </rPh>
    <rPh sb="75" eb="77">
      <t>キサイ</t>
    </rPh>
    <phoneticPr fontId="1"/>
  </si>
  <si>
    <r>
      <t xml:space="preserve">経営革新等に係る取組が該当する業種につき、日本標準産業分類（細分類番号4桁）の番号を入力してください。 </t>
    </r>
    <r>
      <rPr>
        <u/>
        <sz val="10"/>
        <color theme="1"/>
        <rFont val="ＭＳ Ｐゴシック"/>
        <family val="3"/>
        <charset val="128"/>
      </rPr>
      <t>※記載欄の右セル内、リンクを参照</t>
    </r>
    <rPh sb="11" eb="13">
      <t>ガイトウ</t>
    </rPh>
    <rPh sb="30" eb="33">
      <t>サイブンルイ</t>
    </rPh>
    <rPh sb="33" eb="35">
      <t>バンゴウ</t>
    </rPh>
    <rPh sb="36" eb="37">
      <t>ケタ</t>
    </rPh>
    <rPh sb="53" eb="55">
      <t>キサイ</t>
    </rPh>
    <rPh sb="55" eb="56">
      <t>ラン</t>
    </rPh>
    <rPh sb="57" eb="58">
      <t>ミギ</t>
    </rPh>
    <rPh sb="60" eb="61">
      <t>ナイ</t>
    </rPh>
    <rPh sb="66" eb="68">
      <t>サンショウ</t>
    </rPh>
    <phoneticPr fontId="1"/>
  </si>
  <si>
    <t>計算対象（会社全体／○○事業所、のいずれか）を明確にした上で、各年度の排出量の算定根拠を記載してください。
（記載例）
試作品量産化により、設備稼働率が△%向上し、CO2排出量が前年より□t増加</t>
    <rPh sb="0" eb="4">
      <t>ケイサンタイショウ</t>
    </rPh>
    <rPh sb="5" eb="7">
      <t>カイシャ</t>
    </rPh>
    <rPh sb="7" eb="9">
      <t>ゼンタイ</t>
    </rPh>
    <rPh sb="12" eb="15">
      <t>ジギョウショ</t>
    </rPh>
    <rPh sb="23" eb="25">
      <t>メイカク</t>
    </rPh>
    <rPh sb="28" eb="29">
      <t>ウエ</t>
    </rPh>
    <rPh sb="31" eb="32">
      <t>カク</t>
    </rPh>
    <rPh sb="32" eb="34">
      <t>ネンド</t>
    </rPh>
    <rPh sb="35" eb="38">
      <t>ハイシュツリョウ</t>
    </rPh>
    <rPh sb="39" eb="41">
      <t>サンテイ</t>
    </rPh>
    <rPh sb="41" eb="43">
      <t>コンキョ</t>
    </rPh>
    <rPh sb="44" eb="46">
      <t>キサイ</t>
    </rPh>
    <rPh sb="55" eb="57">
      <t>キサイ</t>
    </rPh>
    <rPh sb="57" eb="58">
      <t>レイ</t>
    </rPh>
    <rPh sb="70" eb="72">
      <t>セツビ</t>
    </rPh>
    <rPh sb="72" eb="74">
      <t>カドウ</t>
    </rPh>
    <rPh sb="74" eb="75">
      <t>リツ</t>
    </rPh>
    <rPh sb="78" eb="80">
      <t>コウジョウ</t>
    </rPh>
    <phoneticPr fontId="1"/>
  </si>
  <si>
    <t>＜記載に際しての注意＞　</t>
    <phoneticPr fontId="1"/>
  </si>
  <si>
    <t>　・・・　条件に該当する場合は回答必須の項目となりますので、該当時は必ず回答を記載してください。</t>
    <rPh sb="30" eb="33">
      <t>ガイトウジ</t>
    </rPh>
    <rPh sb="34" eb="35">
      <t>カナラ</t>
    </rPh>
    <phoneticPr fontId="1"/>
  </si>
  <si>
    <t>0614_本補助事業計画における、生産性向上要件の該当有無</t>
    <phoneticPr fontId="1"/>
  </si>
  <si>
    <r>
      <t xml:space="preserve">「④業態転換」への該当要件として、以下4点中、該当する3点につき具体的に記載してください。
(1)事業による新たな製品の製造方法又は新たな商品若しくはサービスの提供方法が、新規性を有する点
(2)＜製品の製造方法を変更する場合＞　製造される製品が新規性を有する点
(3)＜商品又はサービスの提供方法を変更する場合＞　提供される商品若しくはサービスが新規性を有する点、又は既存の設備の撤去、既存の店舗の縮小等を伴う点
(4) 取り組む事業の売上が見込まれるなど、事業性が認められる点
</t>
    </r>
    <r>
      <rPr>
        <sz val="10"/>
        <rFont val="ＭＳ Ｐゴシック"/>
        <family val="3"/>
        <charset val="128"/>
      </rPr>
      <t xml:space="preserve">
</t>
    </r>
    <r>
      <rPr>
        <sz val="8"/>
        <color rgb="FF5F5F5F"/>
        <rFont val="ＭＳ Ｐゴシック"/>
        <family val="3"/>
        <charset val="128"/>
      </rPr>
      <t>※公募要領記載の「業態転換の非該当例」に該当する場合は要件に該当しないものとみなされます。</t>
    </r>
    <rPh sb="9" eb="11">
      <t>ガイトウ</t>
    </rPh>
    <rPh sb="11" eb="13">
      <t>ヨウケン</t>
    </rPh>
    <rPh sb="17" eb="19">
      <t>イカ</t>
    </rPh>
    <rPh sb="20" eb="22">
      <t>テンチュウ</t>
    </rPh>
    <rPh sb="23" eb="25">
      <t>ガイトウ</t>
    </rPh>
    <rPh sb="243" eb="247">
      <t>コウボヨウリョウ</t>
    </rPh>
    <rPh sb="247" eb="249">
      <t>キサイ</t>
    </rPh>
    <rPh sb="251" eb="253">
      <t>ギョウタイ</t>
    </rPh>
    <rPh sb="262" eb="264">
      <t>ガイトウ</t>
    </rPh>
    <rPh sb="266" eb="268">
      <t>バアイ</t>
    </rPh>
    <rPh sb="269" eb="271">
      <t>ヨウケン</t>
    </rPh>
    <rPh sb="272" eb="274">
      <t>ガイトウ</t>
    </rPh>
    <phoneticPr fontId="1"/>
  </si>
  <si>
    <t>0604_「1.デジタル化に資する事業」選択時：「DX推進指標」による自己診断結果の提出（予定）日</t>
    <phoneticPr fontId="1"/>
  </si>
  <si>
    <t>0605_「1.デジタル化に資する事業」選択時：「SECURITY ACTION」の宣言状況</t>
    <phoneticPr fontId="1"/>
  </si>
  <si>
    <t>「SECURITY ACTION」の宣言状況</t>
    <phoneticPr fontId="1"/>
  </si>
  <si>
    <t>「DX推進指標」による自己診断結果の提出（予定）日</t>
    <phoneticPr fontId="1"/>
  </si>
  <si>
    <t>独立行政法人情報処理推進機構（IPA）が実施する「SECURITY ACTION」の「★ 一つ星」または「★★ 二つ星」について、どちらの宣言を行っているか、該当するものを選択してください。</t>
    <phoneticPr fontId="1"/>
  </si>
  <si>
    <t>0606_「1.デジタル化に資する事業」選択時：該当ID</t>
    <phoneticPr fontId="1"/>
  </si>
  <si>
    <t>「SECURITY ACTION」の該当ID</t>
    <rPh sb="18" eb="20">
      <t>ガイトウ</t>
    </rPh>
    <phoneticPr fontId="1"/>
  </si>
  <si>
    <t>1-5</t>
    <phoneticPr fontId="1"/>
  </si>
  <si>
    <t>1-6</t>
    <phoneticPr fontId="1"/>
  </si>
  <si>
    <t>1-7</t>
    <phoneticPr fontId="1"/>
  </si>
  <si>
    <t>2-5</t>
    <phoneticPr fontId="1"/>
  </si>
  <si>
    <t>2-6</t>
    <phoneticPr fontId="1"/>
  </si>
  <si>
    <t>温室効果ガス排出削減の取組の有無</t>
    <phoneticPr fontId="1"/>
  </si>
  <si>
    <t>これまでに自社で実施してきた温室効果ガス排出削減の取組が有る場合は、その具体的な取組内容を簡潔に記載してください。</t>
    <phoneticPr fontId="1"/>
  </si>
  <si>
    <t>温室効果ガス排出削減の取組の有無について回答を選択してください。</t>
    <rPh sb="0" eb="2">
      <t>オンシツ</t>
    </rPh>
    <rPh sb="2" eb="4">
      <t>コウカ</t>
    </rPh>
    <rPh sb="6" eb="8">
      <t>ハイシュツ</t>
    </rPh>
    <rPh sb="8" eb="10">
      <t>サクゲン</t>
    </rPh>
    <rPh sb="11" eb="13">
      <t>トリクミ</t>
    </rPh>
    <rPh sb="14" eb="16">
      <t>ウム</t>
    </rPh>
    <rPh sb="20" eb="22">
      <t>カイトウ</t>
    </rPh>
    <rPh sb="23" eb="25">
      <t>センタク</t>
    </rPh>
    <phoneticPr fontId="1"/>
  </si>
  <si>
    <t>0610_「2.グリーン化に資する事業」選択時：上記項目で「取組実績あり」の場合、その内容</t>
    <phoneticPr fontId="1"/>
  </si>
  <si>
    <t>0609_「2.グリーン化に資する事業」選択時：温室効果ガス排出削減の取組の有無</t>
    <phoneticPr fontId="1"/>
  </si>
  <si>
    <t>独立行政法人情報処理推進機構（IPA）が実施する「SECURITY ACTION」の自己宣言ID（数字11桁）を入力してください</t>
    <rPh sb="49" eb="51">
      <t>スウジ</t>
    </rPh>
    <rPh sb="53" eb="54">
      <t>ケタ</t>
    </rPh>
    <phoneticPr fontId="1"/>
  </si>
  <si>
    <t>経済産業省が公開する「DX推進指標」を活用して、DX推進に向けた現状や課題に対する認識を 共有する等の自己診断の実施結果を、独立行政法人情報処理推進機構 （IPA）に対して提出した日（未提出の場合は予定日）を記載してください。
※本補助金（1次公募）の交付申請期日までに提出を完了してください。</t>
    <phoneticPr fontId="1"/>
  </si>
  <si>
    <r>
      <t>当該要件に該当する場合は、</t>
    </r>
    <r>
      <rPr>
        <b/>
        <sz val="10"/>
        <color theme="1"/>
        <rFont val="ＭＳ Ｐゴシック"/>
        <family val="3"/>
        <charset val="128"/>
      </rPr>
      <t>本Excelの「交付申請（別紙）3」シート内6ヶ年の事業計画</t>
    </r>
    <r>
      <rPr>
        <sz val="10"/>
        <color theme="1"/>
        <rFont val="ＭＳ Ｐゴシック"/>
        <family val="3"/>
        <charset val="128"/>
      </rPr>
      <t>の、</t>
    </r>
    <r>
      <rPr>
        <b/>
        <sz val="10"/>
        <color theme="1"/>
        <rFont val="ＭＳ Ｐゴシック"/>
        <family val="3"/>
        <charset val="128"/>
      </rPr>
      <t>「◇追加記入項目：炭素生産性等◇」表部分に、「(事業年度別の想定)CO</t>
    </r>
    <r>
      <rPr>
        <b/>
        <vertAlign val="subscript"/>
        <sz val="10"/>
        <color theme="1"/>
        <rFont val="ＭＳ Ｐゴシック"/>
        <family val="3"/>
        <charset val="128"/>
      </rPr>
      <t>2</t>
    </r>
    <r>
      <rPr>
        <b/>
        <sz val="10"/>
        <color theme="1"/>
        <rFont val="ＭＳ Ｐゴシック"/>
        <family val="3"/>
        <charset val="128"/>
      </rPr>
      <t>排出量」、「CO2排出量の算定根拠」の記載が必須</t>
    </r>
    <r>
      <rPr>
        <sz val="10"/>
        <color theme="1"/>
        <rFont val="ＭＳ Ｐゴシック"/>
        <family val="3"/>
        <charset val="128"/>
      </rPr>
      <t>となります。</t>
    </r>
    <rPh sb="0" eb="2">
      <t>トウガイ</t>
    </rPh>
    <rPh sb="2" eb="4">
      <t>ヨウケン</t>
    </rPh>
    <rPh sb="62" eb="65">
      <t>ヒョウブブン</t>
    </rPh>
    <rPh sb="100" eb="102">
      <t>キサイ</t>
    </rPh>
    <rPh sb="103" eb="105">
      <t>ヒッス</t>
    </rPh>
    <phoneticPr fontId="1"/>
  </si>
  <si>
    <t>※該当有無については、交付申請（別紙）3シートの「8.経営革新に係る取組の計画（6ヶ年）」記載結果と整合すること。</t>
    <phoneticPr fontId="1"/>
  </si>
  <si>
    <t>交付予定額については「交付申請（別紙）3」シートから自動反映されます。</t>
    <phoneticPr fontId="1"/>
  </si>
  <si>
    <t>2-5で「取組実績有り」と回答した場合、その内容</t>
    <rPh sb="5" eb="7">
      <t>トリクミ</t>
    </rPh>
    <rPh sb="7" eb="9">
      <t>ジッセキ</t>
    </rPh>
    <rPh sb="9" eb="10">
      <t>アリ</t>
    </rPh>
    <rPh sb="13" eb="15">
      <t>カイトウ</t>
    </rPh>
    <rPh sb="17" eb="19">
      <t>バアイ</t>
    </rPh>
    <rPh sb="22" eb="24">
      <t>ナイヨウ</t>
    </rPh>
    <phoneticPr fontId="1"/>
  </si>
  <si>
    <t>※経費区分ごとの申請において、記載する経費項目が下表の項目数を超える場合は、項目内容をまとめて記載してください。</t>
    <rPh sb="1" eb="3">
      <t>ケイヒ</t>
    </rPh>
    <rPh sb="3" eb="5">
      <t>クブン</t>
    </rPh>
    <rPh sb="8" eb="10">
      <t>シンセイ</t>
    </rPh>
    <rPh sb="15" eb="17">
      <t>キサイ</t>
    </rPh>
    <rPh sb="19" eb="23">
      <t>ケイヒコウモク</t>
    </rPh>
    <rPh sb="24" eb="26">
      <t>カヒョウ</t>
    </rPh>
    <rPh sb="27" eb="30">
      <t>コウモクスウ</t>
    </rPh>
    <rPh sb="31" eb="32">
      <t>コ</t>
    </rPh>
    <rPh sb="34" eb="36">
      <t>バアイ</t>
    </rPh>
    <rPh sb="38" eb="40">
      <t>コウモク</t>
    </rPh>
    <rPh sb="40" eb="42">
      <t>ナイヨウ</t>
    </rPh>
    <rPh sb="47" eb="49">
      <t>キサイ</t>
    </rPh>
    <phoneticPr fontId="1"/>
  </si>
  <si>
    <t>1.デジタル化に資する事業</t>
  </si>
  <si>
    <t>2.グリーン化に資する事業</t>
  </si>
  <si>
    <t>3.事業再構築に資する事業</t>
  </si>
  <si>
    <t>*</t>
  </si>
  <si>
    <t>【jGrants】　3402_補助対象経費（廃業費）の合計額（単位：円）</t>
    <rPh sb="22" eb="24">
      <t>ハイギョウ</t>
    </rPh>
    <phoneticPr fontId="1"/>
  </si>
  <si>
    <t>【jGrants】　3403_交付予定額（単位：円）</t>
    <phoneticPr fontId="1"/>
  </si>
  <si>
    <t>売上高/営業利益の整合性</t>
    <rPh sb="0" eb="2">
      <t>ウリアゲ</t>
    </rPh>
    <rPh sb="2" eb="3">
      <t>ダカ</t>
    </rPh>
    <rPh sb="4" eb="6">
      <t>エイギョウ</t>
    </rPh>
    <rPh sb="6" eb="8">
      <t>リエキ</t>
    </rPh>
    <rPh sb="9" eb="12">
      <t>セイゴウセイ</t>
    </rPh>
    <phoneticPr fontId="1"/>
  </si>
  <si>
    <t>数値の正確性を確認すること</t>
    <rPh sb="0" eb="2">
      <t>スウチ</t>
    </rPh>
    <rPh sb="3" eb="6">
      <t>セイカクセイ</t>
    </rPh>
    <rPh sb="7" eb="9">
      <t>カクニン</t>
    </rPh>
    <phoneticPr fontId="1"/>
  </si>
  <si>
    <t>炭素生産性要件の充足状況</t>
    <rPh sb="0" eb="2">
      <t>タンソ</t>
    </rPh>
    <rPh sb="2" eb="5">
      <t>セイサンセイ</t>
    </rPh>
    <rPh sb="5" eb="7">
      <t>ヨウケン</t>
    </rPh>
    <rPh sb="8" eb="10">
      <t>ジュウソク</t>
    </rPh>
    <rPh sb="10" eb="12">
      <t>ジョウキョウ</t>
    </rPh>
    <phoneticPr fontId="1"/>
  </si>
  <si>
    <t>2.【グリーン化に資することの定義】を確認すること</t>
    <rPh sb="7" eb="8">
      <t>カ</t>
    </rPh>
    <rPh sb="9" eb="10">
      <t>シ</t>
    </rPh>
    <rPh sb="15" eb="17">
      <t>テイギ</t>
    </rPh>
    <rPh sb="19" eb="21">
      <t>カクニン</t>
    </rPh>
    <phoneticPr fontId="1"/>
  </si>
  <si>
    <t>改訂履歴</t>
    <rPh sb="0" eb="2">
      <t>カイテイ</t>
    </rPh>
    <rPh sb="2" eb="4">
      <t>リレキ</t>
    </rPh>
    <phoneticPr fontId="1"/>
  </si>
  <si>
    <t>改訂日</t>
    <rPh sb="0" eb="2">
      <t>カイテイ</t>
    </rPh>
    <rPh sb="2" eb="3">
      <t>ビ</t>
    </rPh>
    <phoneticPr fontId="1"/>
  </si>
  <si>
    <t>改訂シート名</t>
    <rPh sb="0" eb="2">
      <t>カイテイ</t>
    </rPh>
    <rPh sb="5" eb="6">
      <t>メイ</t>
    </rPh>
    <phoneticPr fontId="1"/>
  </si>
  <si>
    <t>改訂内容</t>
    <rPh sb="0" eb="2">
      <t>カイテイ</t>
    </rPh>
    <rPh sb="2" eb="4">
      <t>ナイヨウ</t>
    </rPh>
    <phoneticPr fontId="1"/>
  </si>
  <si>
    <t>交付申請（別紙）３</t>
    <rPh sb="0" eb="2">
      <t>コウフ</t>
    </rPh>
    <rPh sb="2" eb="4">
      <t>シンセイ</t>
    </rPh>
    <rPh sb="5" eb="7">
      <t>ベッシ</t>
    </rPh>
    <phoneticPr fontId="1"/>
  </si>
  <si>
    <t>自動計算式の修正</t>
    <rPh sb="0" eb="2">
      <t>ジドウ</t>
    </rPh>
    <rPh sb="2" eb="5">
      <t>ケイサンシキ</t>
    </rPh>
    <rPh sb="6" eb="8">
      <t>シュウセイ</t>
    </rPh>
    <phoneticPr fontId="1"/>
  </si>
  <si>
    <t>Ver</t>
    <phoneticPr fontId="1"/>
  </si>
  <si>
    <t>1.0</t>
    <phoneticPr fontId="1"/>
  </si>
  <si>
    <t>2.0</t>
    <phoneticPr fontId="1"/>
  </si>
  <si>
    <t>-</t>
    <phoneticPr fontId="1"/>
  </si>
  <si>
    <t>年率平均</t>
    <rPh sb="0" eb="2">
      <t>ネンリツ</t>
    </rPh>
    <rPh sb="2" eb="4">
      <t>ヘイキン</t>
    </rPh>
    <phoneticPr fontId="1"/>
  </si>
  <si>
    <t>自動計算式の修正(関数の変更)</t>
    <rPh sb="0" eb="2">
      <t>ジドウ</t>
    </rPh>
    <rPh sb="2" eb="5">
      <t>ケイサンシキ</t>
    </rPh>
    <rPh sb="6" eb="8">
      <t>シュウセイ</t>
    </rPh>
    <rPh sb="9" eb="11">
      <t>カンスウ</t>
    </rPh>
    <rPh sb="12" eb="14">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</si>
</sst>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53">
    <font>
      <sz val="10"/>
      <color theme="1"/>
      <name val="ＭＳ Ｐゴシック"/>
      <family val="2"/>
      <charset val="128"/>
    </font>
    <font>
      <sz val="6"/>
      <name val="ＭＳ Ｐゴシック"/>
      <family val="2"/>
      <charset val="128"/>
    </font>
    <font>
      <sz val="10"/>
      <color theme="1"/>
      <name val="ＭＳ Ｐゴシック"/>
      <family val="3"/>
      <charset val="128"/>
    </font>
    <font>
      <b/>
      <sz val="10"/>
      <color theme="1"/>
      <name val="ＭＳ Ｐゴシック"/>
      <family val="3"/>
      <charset val="128"/>
    </font>
    <font>
      <b/>
      <sz val="10"/>
      <color rgb="FFFF0000"/>
      <name val="ＭＳ Ｐゴシック"/>
      <family val="3"/>
      <charset val="128"/>
    </font>
    <font>
      <b/>
      <sz val="12"/>
      <color theme="1"/>
      <name val="ＭＳ Ｐゴシック"/>
      <family val="3"/>
      <charset val="128"/>
    </font>
    <font>
      <u/>
      <sz val="10"/>
      <color theme="10"/>
      <name val="ＭＳ Ｐゴシック"/>
      <family val="2"/>
      <charset val="128"/>
    </font>
    <font>
      <b/>
      <sz val="10"/>
      <color theme="0"/>
      <name val="ＭＳ Ｐゴシック"/>
      <family val="3"/>
      <charset val="128"/>
    </font>
    <font>
      <sz val="10"/>
      <color theme="0"/>
      <name val="ＭＳ Ｐゴシック"/>
      <family val="3"/>
      <charset val="128"/>
    </font>
    <font>
      <sz val="10"/>
      <name val="ＭＳ Ｐゴシック"/>
      <family val="3"/>
      <charset val="128"/>
    </font>
    <font>
      <b/>
      <sz val="14"/>
      <color theme="1"/>
      <name val="ＭＳ Ｐゴシック"/>
      <family val="3"/>
      <charset val="128"/>
    </font>
    <font>
      <sz val="9"/>
      <color indexed="81"/>
      <name val="MS P ゴシック"/>
      <family val="3"/>
      <charset val="128"/>
    </font>
    <font>
      <sz val="9.8000000000000007"/>
      <color rgb="FFFF0000"/>
      <name val="ＭＳ Ｐゴシック"/>
      <family val="3"/>
      <charset val="128"/>
    </font>
    <font>
      <b/>
      <sz val="9.6"/>
      <color rgb="FFFF0000"/>
      <name val="ＭＳ Ｐゴシック"/>
      <family val="3"/>
      <charset val="128"/>
    </font>
    <font>
      <b/>
      <sz val="9.8000000000000007"/>
      <color rgb="FFFF0000"/>
      <name val="ＭＳ Ｐゴシック"/>
      <family val="3"/>
      <charset val="128"/>
    </font>
    <font>
      <sz val="9.8000000000000007"/>
      <color theme="1"/>
      <name val="ＭＳ Ｐゴシック"/>
      <family val="3"/>
      <charset val="128"/>
    </font>
    <font>
      <b/>
      <sz val="10"/>
      <name val="ＭＳ Ｐゴシック"/>
      <family val="3"/>
      <charset val="128"/>
    </font>
    <font>
      <b/>
      <sz val="9.8000000000000007"/>
      <name val="ＭＳ Ｐゴシック"/>
      <family val="3"/>
      <charset val="128"/>
    </font>
    <font>
      <b/>
      <sz val="9.8000000000000007"/>
      <color theme="1"/>
      <name val="ＭＳ Ｐゴシック"/>
      <family val="3"/>
      <charset val="128"/>
    </font>
    <font>
      <u/>
      <sz val="9.8000000000000007"/>
      <color theme="1"/>
      <name val="ＭＳ Ｐゴシック"/>
      <family val="3"/>
      <charset val="128"/>
    </font>
    <font>
      <u/>
      <sz val="10"/>
      <color theme="1"/>
      <name val="ＭＳ Ｐゴシック"/>
      <family val="3"/>
      <charset val="128"/>
    </font>
    <font>
      <u/>
      <sz val="10"/>
      <name val="ＭＳ Ｐゴシック"/>
      <family val="3"/>
      <charset val="128"/>
    </font>
    <font>
      <b/>
      <u/>
      <sz val="10"/>
      <name val="ＭＳ Ｐゴシック"/>
      <family val="3"/>
      <charset val="128"/>
    </font>
    <font>
      <b/>
      <u/>
      <sz val="10"/>
      <color theme="1"/>
      <name val="ＭＳ Ｐゴシック"/>
      <family val="3"/>
      <charset val="128"/>
    </font>
    <font>
      <b/>
      <sz val="11.75"/>
      <name val="ＭＳ Ｐゴシック"/>
      <family val="3"/>
      <charset val="128"/>
    </font>
    <font>
      <sz val="10"/>
      <color rgb="FFFF0000"/>
      <name val="ＭＳ Ｐゴシック"/>
      <family val="3"/>
      <charset val="128"/>
    </font>
    <font>
      <b/>
      <sz val="9"/>
      <color indexed="81"/>
      <name val="MS P ゴシック"/>
      <family val="3"/>
      <charset val="128"/>
    </font>
    <font>
      <u/>
      <sz val="10"/>
      <color rgb="FFFF0000"/>
      <name val="ＭＳ Ｐゴシック"/>
      <family val="3"/>
      <charset val="128"/>
    </font>
    <font>
      <u/>
      <sz val="9"/>
      <color indexed="81"/>
      <name val="MS P ゴシック"/>
      <family val="3"/>
      <charset val="128"/>
    </font>
    <font>
      <sz val="10"/>
      <color theme="0" tint="-0.499984740745262"/>
      <name val="ＭＳ Ｐゴシック"/>
      <family val="3"/>
      <charset val="128"/>
    </font>
    <font>
      <sz val="8"/>
      <color theme="1"/>
      <name val="ＭＳ Ｐゴシック"/>
      <family val="3"/>
      <charset val="128"/>
    </font>
    <font>
      <sz val="10"/>
      <color theme="0" tint="-4.9989318521683403E-2"/>
      <name val="ＭＳ Ｐゴシック"/>
      <family val="3"/>
      <charset val="128"/>
    </font>
    <font>
      <sz val="11"/>
      <color theme="1"/>
      <name val="游ゴシック"/>
      <family val="2"/>
      <charset val="128"/>
      <scheme val="minor"/>
    </font>
    <font>
      <u/>
      <sz val="8"/>
      <color indexed="12"/>
      <name val="Arial"/>
      <family val="2"/>
    </font>
    <font>
      <sz val="10"/>
      <color rgb="FF00B050"/>
      <name val="ＭＳ Ｐゴシック"/>
      <family val="3"/>
      <charset val="128"/>
    </font>
    <font>
      <sz val="9"/>
      <color indexed="39"/>
      <name val="MS P ゴシック"/>
      <family val="3"/>
      <charset val="128"/>
    </font>
    <font>
      <b/>
      <sz val="9"/>
      <color indexed="39"/>
      <name val="MS P ゴシック"/>
      <family val="3"/>
      <charset val="128"/>
    </font>
    <font>
      <b/>
      <sz val="9"/>
      <color indexed="10"/>
      <name val="MS P ゴシック"/>
      <family val="3"/>
      <charset val="128"/>
    </font>
    <font>
      <b/>
      <sz val="10"/>
      <color rgb="FF0070C0"/>
      <name val="ＭＳ Ｐゴシック"/>
      <family val="3"/>
      <charset val="128"/>
    </font>
    <font>
      <b/>
      <u/>
      <sz val="10"/>
      <color rgb="FF0070C0"/>
      <name val="ＭＳ Ｐゴシック"/>
      <family val="3"/>
      <charset val="128"/>
    </font>
    <font>
      <sz val="10"/>
      <color rgb="FF5F5F5F"/>
      <name val="ＭＳ Ｐゴシック"/>
      <family val="3"/>
      <charset val="128"/>
    </font>
    <font>
      <vertAlign val="subscript"/>
      <sz val="9.6"/>
      <color theme="1"/>
      <name val="ＭＳ Ｐゴシック"/>
      <family val="3"/>
      <charset val="128"/>
    </font>
    <font>
      <sz val="9.6"/>
      <color theme="1"/>
      <name val="ＭＳ Ｐゴシック"/>
      <family val="3"/>
      <charset val="128"/>
    </font>
    <font>
      <sz val="8"/>
      <color rgb="FF5F5F5F"/>
      <name val="ＭＳ Ｐゴシック"/>
      <family val="3"/>
      <charset val="128"/>
    </font>
    <font>
      <vertAlign val="subscript"/>
      <sz val="10"/>
      <color theme="1"/>
      <name val="ＭＳ Ｐゴシック"/>
      <family val="3"/>
      <charset val="128"/>
    </font>
    <font>
      <b/>
      <vertAlign val="subscript"/>
      <sz val="10"/>
      <color theme="1"/>
      <name val="ＭＳ Ｐゴシック"/>
      <family val="3"/>
      <charset val="128"/>
    </font>
    <font>
      <sz val="7"/>
      <color theme="1"/>
      <name val="ＭＳ Ｐゴシック"/>
      <family val="3"/>
      <charset val="128"/>
    </font>
    <font>
      <sz val="10"/>
      <color theme="1"/>
      <name val="ＭＳ Ｐゴシック"/>
      <family val="2"/>
      <charset val="128"/>
    </font>
    <font>
      <sz val="8"/>
      <color rgb="FFFF0000"/>
      <name val="ＭＳ Ｐゴシック"/>
      <family val="3"/>
      <charset val="128"/>
    </font>
    <font>
      <sz val="10"/>
      <color theme="2" tint="-0.249977111117893"/>
      <name val="ＭＳ Ｐゴシック"/>
      <family val="3"/>
      <charset val="128"/>
    </font>
    <font>
      <sz val="10"/>
      <name val="ＭＳ Ｐゴシック"/>
      <family val="2"/>
      <charset val="128"/>
    </font>
    <font>
      <sz val="10"/>
      <name val="Arial"/>
      <family val="2"/>
    </font>
    <font>
      <sz val="9"/>
      <name val="Calibri"/>
      <family val="2"/>
    </font>
  </fonts>
  <fills count="18">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5F5F5F"/>
        <bgColor indexed="64"/>
      </patternFill>
    </fill>
    <fill>
      <patternFill patternType="solid">
        <fgColor rgb="FFDDFFEC"/>
        <bgColor indexed="64"/>
      </patternFill>
    </fill>
    <fill>
      <patternFill patternType="solid">
        <fgColor rgb="FFF7FFFB"/>
        <bgColor indexed="64"/>
      </patternFill>
    </fill>
    <fill>
      <patternFill patternType="solid">
        <fgColor theme="9" tint="-0.499984740745262"/>
        <bgColor indexed="64"/>
      </patternFill>
    </fill>
    <fill>
      <patternFill patternType="solid">
        <fgColor rgb="FFFFCCCC"/>
        <bgColor indexed="64"/>
      </patternFill>
    </fill>
    <fill>
      <patternFill patternType="solid">
        <fgColor theme="9" tint="-0.249977111117893"/>
        <bgColor indexed="64"/>
      </patternFill>
    </fill>
    <fill>
      <patternFill patternType="solid">
        <fgColor rgb="FF8CC068"/>
        <bgColor indexed="64"/>
      </patternFill>
    </fill>
    <fill>
      <patternFill patternType="solid">
        <fgColor theme="0" tint="-0.14996795556505021"/>
        <bgColor indexed="64"/>
      </patternFill>
    </fill>
    <fill>
      <patternFill patternType="solid">
        <fgColor theme="8" tint="0.79998168889431442"/>
        <bgColor indexed="64"/>
      </patternFill>
    </fill>
    <fill>
      <patternFill patternType="solid">
        <fgColor rgb="FFE8FFD1"/>
        <bgColor indexed="64"/>
      </patternFill>
    </fill>
    <fill>
      <patternFill patternType="solid">
        <fgColor theme="5" tint="0.79998168889431442"/>
        <bgColor indexed="64"/>
      </patternFill>
    </fill>
    <fill>
      <patternFill patternType="solid">
        <fgColor rgb="FFFFFF00"/>
        <bgColor indexed="64"/>
      </patternFill>
    </fill>
  </fills>
  <borders count="14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hair">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hair">
        <color theme="0" tint="-0.499984740745262"/>
      </top>
      <bottom/>
      <diagonal/>
    </border>
    <border>
      <left style="thin">
        <color theme="0" tint="-0.499984740745262"/>
      </left>
      <right/>
      <top style="hair">
        <color theme="0" tint="-0.499984740745262"/>
      </top>
      <bottom style="thin">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hair">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medium">
        <color theme="0" tint="-0.499984740745262"/>
      </right>
      <top style="thin">
        <color theme="0" tint="-0.499984740745262"/>
      </top>
      <bottom style="hair">
        <color theme="0" tint="-0.499984740745262"/>
      </bottom>
      <diagonal/>
    </border>
    <border>
      <left style="medium">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medium">
        <color theme="0" tint="-0.499984740745262"/>
      </right>
      <top/>
      <bottom/>
      <diagonal/>
    </border>
    <border>
      <left style="medium">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medium">
        <color theme="0" tint="-0.499984740745262"/>
      </right>
      <top style="hair">
        <color theme="0" tint="-0.499984740745262"/>
      </top>
      <bottom style="hair">
        <color theme="0" tint="-0.499984740745262"/>
      </bottom>
      <diagonal/>
    </border>
    <border>
      <left style="thin">
        <color theme="0" tint="-0.499984740745262"/>
      </left>
      <right style="medium">
        <color theme="0" tint="-0.499984740745262"/>
      </right>
      <top style="hair">
        <color theme="0" tint="-0.499984740745262"/>
      </top>
      <bottom/>
      <diagonal/>
    </border>
    <border>
      <left style="medium">
        <color theme="0" tint="-0.499984740745262"/>
      </left>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style="hair">
        <color theme="0" tint="-0.499984740745262"/>
      </top>
      <bottom/>
      <diagonal/>
    </border>
    <border>
      <left style="thin">
        <color theme="0" tint="-0.499984740745262"/>
      </left>
      <right/>
      <top style="hair">
        <color theme="0" tint="-0.499984740745262"/>
      </top>
      <bottom/>
      <diagonal/>
    </border>
    <border>
      <left style="medium">
        <color theme="0" tint="-0.499984740745262"/>
      </left>
      <right/>
      <top/>
      <bottom style="thin">
        <color theme="0" tint="-0.499984740745262"/>
      </bottom>
      <diagonal/>
    </border>
    <border>
      <left style="medium">
        <color theme="0" tint="-0.499984740745262"/>
      </left>
      <right style="thin">
        <color theme="0" tint="-0.499984740745262"/>
      </right>
      <top/>
      <bottom style="hair">
        <color theme="0" tint="-0.499984740745262"/>
      </bottom>
      <diagonal/>
    </border>
    <border>
      <left/>
      <right style="medium">
        <color theme="0" tint="-0.499984740745262"/>
      </right>
      <top style="hair">
        <color theme="0" tint="-0.499984740745262"/>
      </top>
      <bottom/>
      <diagonal/>
    </border>
    <border>
      <left/>
      <right style="medium">
        <color theme="0" tint="-0.499984740745262"/>
      </right>
      <top style="hair">
        <color theme="0" tint="-0.499984740745262"/>
      </top>
      <bottom style="thin">
        <color theme="0" tint="-0.499984740745262"/>
      </bottom>
      <diagonal/>
    </border>
    <border>
      <left/>
      <right style="medium">
        <color theme="0" tint="-0.499984740745262"/>
      </right>
      <top/>
      <bottom/>
      <diagonal/>
    </border>
    <border>
      <left style="medium">
        <color theme="0" tint="-0.499984740745262"/>
      </left>
      <right style="thin">
        <color theme="0" tint="-0.499984740745262"/>
      </right>
      <top style="double">
        <color theme="0" tint="-0.499984740745262"/>
      </top>
      <bottom style="hair">
        <color theme="0" tint="-0.499984740745262"/>
      </bottom>
      <diagonal/>
    </border>
    <border>
      <left style="thin">
        <color theme="0" tint="-0.499984740745262"/>
      </left>
      <right style="thin">
        <color theme="0" tint="-0.499984740745262"/>
      </right>
      <top style="double">
        <color theme="0" tint="-0.499984740745262"/>
      </top>
      <bottom style="hair">
        <color theme="0" tint="-0.499984740745262"/>
      </bottom>
      <diagonal/>
    </border>
    <border>
      <left style="thin">
        <color theme="0" tint="-0.499984740745262"/>
      </left>
      <right/>
      <top style="double">
        <color theme="0" tint="-0.499984740745262"/>
      </top>
      <bottom/>
      <diagonal/>
    </border>
    <border>
      <left/>
      <right style="medium">
        <color theme="0" tint="-0.499984740745262"/>
      </right>
      <top style="double">
        <color theme="0" tint="-0.499984740745262"/>
      </top>
      <bottom/>
      <diagonal/>
    </border>
    <border>
      <left style="medium">
        <color theme="0" tint="-0.499984740745262"/>
      </left>
      <right/>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style="medium">
        <color theme="0" tint="-0.499984740745262"/>
      </left>
      <right/>
      <top style="thin">
        <color theme="0" tint="-0.499984740745262"/>
      </top>
      <bottom/>
      <diagonal/>
    </border>
    <border>
      <left style="medium">
        <color theme="0" tint="-0.499984740745262"/>
      </left>
      <right/>
      <top/>
      <bottom style="double">
        <color theme="0" tint="-0.499984740745262"/>
      </bottom>
      <diagonal/>
    </border>
    <border>
      <left/>
      <right/>
      <top/>
      <bottom style="double">
        <color theme="0" tint="-0.499984740745262"/>
      </bottom>
      <diagonal/>
    </border>
    <border>
      <left/>
      <right style="thin">
        <color theme="0" tint="-0.499984740745262"/>
      </right>
      <top/>
      <bottom style="double">
        <color theme="0" tint="-0.499984740745262"/>
      </bottom>
      <diagonal/>
    </border>
    <border>
      <left style="medium">
        <color theme="0" tint="-0.499984740745262"/>
      </left>
      <right/>
      <top style="double">
        <color theme="0" tint="-0.499984740745262"/>
      </top>
      <bottom/>
      <diagonal/>
    </border>
    <border>
      <left/>
      <right/>
      <top style="double">
        <color theme="0" tint="-0.499984740745262"/>
      </top>
      <bottom/>
      <diagonal/>
    </border>
    <border>
      <left/>
      <right style="thin">
        <color theme="0" tint="-0.499984740745262"/>
      </right>
      <top style="double">
        <color theme="0" tint="-0.499984740745262"/>
      </top>
      <bottom/>
      <diagonal/>
    </border>
    <border>
      <left style="thin">
        <color theme="0" tint="-0.499984740745262"/>
      </left>
      <right style="thin">
        <color theme="0" tint="-0.499984740745262"/>
      </right>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right style="medium">
        <color theme="0" tint="-0.499984740745262"/>
      </right>
      <top/>
      <bottom style="thin">
        <color theme="0" tint="-0.499984740745262"/>
      </bottom>
      <diagonal/>
    </border>
    <border>
      <left/>
      <right style="medium">
        <color theme="0" tint="-0.499984740745262"/>
      </right>
      <top style="thin">
        <color theme="0" tint="-0.499984740745262"/>
      </top>
      <bottom/>
      <diagonal/>
    </border>
    <border>
      <left style="medium">
        <color theme="0" tint="-0.499984740745262"/>
      </left>
      <right style="thin">
        <color theme="0" tint="-0.499984740745262"/>
      </right>
      <top style="hair">
        <color theme="0" tint="-0.499984740745262"/>
      </top>
      <bottom style="double">
        <color theme="0" tint="-0.499984740745262"/>
      </bottom>
      <diagonal/>
    </border>
    <border>
      <left style="thin">
        <color theme="0" tint="-0.499984740745262"/>
      </left>
      <right style="thin">
        <color theme="0" tint="-0.499984740745262"/>
      </right>
      <top/>
      <bottom style="double">
        <color theme="0" tint="-0.499984740745262"/>
      </bottom>
      <diagonal/>
    </border>
    <border>
      <left style="thin">
        <color theme="0" tint="-0.499984740745262"/>
      </left>
      <right style="thin">
        <color theme="0" tint="-0.499984740745262"/>
      </right>
      <top style="hair">
        <color theme="0" tint="-0.499984740745262"/>
      </top>
      <bottom style="double">
        <color theme="0" tint="-0.499984740745262"/>
      </bottom>
      <diagonal/>
    </border>
    <border>
      <left style="thin">
        <color theme="0" tint="-0.499984740745262"/>
      </left>
      <right/>
      <top style="hair">
        <color theme="0" tint="-0.499984740745262"/>
      </top>
      <bottom style="double">
        <color theme="0" tint="-0.499984740745262"/>
      </bottom>
      <diagonal/>
    </border>
    <border>
      <left/>
      <right style="medium">
        <color theme="0" tint="-0.499984740745262"/>
      </right>
      <top style="hair">
        <color theme="0" tint="-0.499984740745262"/>
      </top>
      <bottom style="double">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style="medium">
        <color theme="0" tint="-0.499984740745262"/>
      </left>
      <right style="thin">
        <color theme="0" tint="-0.499984740745262"/>
      </right>
      <top style="hair">
        <color theme="0" tint="-0.499984740745262"/>
      </top>
      <bottom style="medium">
        <color theme="0" tint="-0.499984740745262"/>
      </bottom>
      <diagonal/>
    </border>
    <border>
      <left style="thin">
        <color theme="0" tint="-0.499984740745262"/>
      </left>
      <right style="thin">
        <color theme="0" tint="-0.499984740745262"/>
      </right>
      <top style="hair">
        <color theme="0" tint="-0.499984740745262"/>
      </top>
      <bottom style="medium">
        <color theme="0" tint="-0.499984740745262"/>
      </bottom>
      <diagonal/>
    </border>
    <border>
      <left style="thin">
        <color theme="0" tint="-0.499984740745262"/>
      </left>
      <right/>
      <top style="hair">
        <color theme="0" tint="-0.499984740745262"/>
      </top>
      <bottom style="medium">
        <color theme="0" tint="-0.499984740745262"/>
      </bottom>
      <diagonal/>
    </border>
    <border>
      <left/>
      <right style="medium">
        <color theme="0" tint="-0.499984740745262"/>
      </right>
      <top style="hair">
        <color theme="0" tint="-0.499984740745262"/>
      </top>
      <bottom style="medium">
        <color theme="0" tint="-0.499984740745262"/>
      </bottom>
      <diagonal/>
    </border>
    <border>
      <left/>
      <right style="thin">
        <color theme="0" tint="-0.499984740745262"/>
      </right>
      <top style="thin">
        <color theme="0" tint="-0.499984740745262"/>
      </top>
      <bottom style="hair">
        <color theme="0" tint="-0.499984740745262"/>
      </bottom>
      <diagonal/>
    </border>
    <border>
      <left/>
      <right style="thin">
        <color theme="0" tint="-0.499984740745262"/>
      </right>
      <top style="hair">
        <color theme="0" tint="-0.499984740745262"/>
      </top>
      <bottom style="thin">
        <color theme="0" tint="-0.499984740745262"/>
      </bottom>
      <diagonal/>
    </border>
    <border>
      <left/>
      <right style="thin">
        <color theme="0" tint="-0.499984740745262"/>
      </right>
      <top style="hair">
        <color theme="0" tint="-0.499984740745262"/>
      </top>
      <bottom style="hair">
        <color theme="0" tint="-0.499984740745262"/>
      </bottom>
      <diagonal/>
    </border>
    <border>
      <left/>
      <right style="thin">
        <color theme="0" tint="-0.499984740745262"/>
      </right>
      <top style="hair">
        <color theme="0" tint="-0.499984740745262"/>
      </top>
      <bottom/>
      <diagonal/>
    </border>
    <border>
      <left/>
      <right style="thin">
        <color theme="0" tint="-0.499984740745262"/>
      </right>
      <top/>
      <bottom style="hair">
        <color theme="0" tint="-0.499984740745262"/>
      </bottom>
      <diagonal/>
    </border>
    <border>
      <left/>
      <right style="thin">
        <color theme="0" tint="-0.499984740745262"/>
      </right>
      <top style="hair">
        <color theme="0" tint="-0.499984740745262"/>
      </top>
      <bottom style="medium">
        <color theme="0" tint="-0.499984740745262"/>
      </bottom>
      <diagonal/>
    </border>
    <border>
      <left/>
      <right style="thin">
        <color theme="0" tint="-0.499984740745262"/>
      </right>
      <top/>
      <bottom style="medium">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bottom style="hair">
        <color theme="0" tint="-0.499984740745262"/>
      </bottom>
      <diagonal/>
    </border>
    <border>
      <left style="thin">
        <color theme="0" tint="-0.499984740745262"/>
      </left>
      <right style="medium">
        <color theme="0" tint="-0.499984740745262"/>
      </right>
      <top style="hair">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style="thin">
        <color theme="0" tint="-0.499984740745262"/>
      </left>
      <right style="hair">
        <color theme="0" tint="-0.499984740745262"/>
      </right>
      <top style="thin">
        <color theme="0" tint="-0.499984740745262"/>
      </top>
      <bottom style="medium">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bottom style="hair">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right style="hair">
        <color theme="0" tint="-0.499984740745262"/>
      </right>
      <top/>
      <bottom/>
      <diagonal/>
    </border>
    <border>
      <left style="thin">
        <color theme="0" tint="-0.499984740745262"/>
      </left>
      <right style="hair">
        <color theme="0" tint="-0.499984740745262"/>
      </right>
      <top style="medium">
        <color theme="0" tint="-0.499984740745262"/>
      </top>
      <bottom style="thin">
        <color theme="0" tint="-0.499984740745262"/>
      </bottom>
      <diagonal/>
    </border>
    <border>
      <left style="thin">
        <color theme="0" tint="-0.499984740745262"/>
      </left>
      <right style="hair">
        <color theme="0" tint="-0.499984740745262"/>
      </right>
      <top/>
      <bottom style="thin">
        <color theme="0" tint="-0.499984740745262"/>
      </bottom>
      <diagonal/>
    </border>
    <border>
      <left style="thin">
        <color theme="0" tint="-0.499984740745262"/>
      </left>
      <right style="hair">
        <color theme="0" tint="-0.499984740745262"/>
      </right>
      <top style="hair">
        <color theme="0" tint="-0.499984740745262"/>
      </top>
      <bottom/>
      <diagonal/>
    </border>
    <border>
      <left style="thin">
        <color theme="0" tint="-0.499984740745262"/>
      </left>
      <right style="hair">
        <color theme="0" tint="-0.499984740745262"/>
      </right>
      <top style="thin">
        <color theme="0" tint="-0.499984740745262"/>
      </top>
      <bottom/>
      <diagonal/>
    </border>
    <border>
      <left style="thin">
        <color theme="0" tint="-0.499984740745262"/>
      </left>
      <right style="hair">
        <color theme="0" tint="-0.499984740745262"/>
      </right>
      <top style="hair">
        <color theme="0" tint="-0.499984740745262"/>
      </top>
      <bottom style="medium">
        <color theme="0" tint="-0.499984740745262"/>
      </bottom>
      <diagonal/>
    </border>
    <border>
      <left style="thin">
        <color theme="0" tint="-0.499984740745262"/>
      </left>
      <right style="hair">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hair">
        <color theme="0" tint="-0.499984740745262"/>
      </left>
      <right/>
      <top style="thin">
        <color theme="0" tint="-0.499984740745262"/>
      </top>
      <bottom style="thin">
        <color theme="0" tint="-0.499984740745262"/>
      </bottom>
      <diagonal/>
    </border>
    <border>
      <left style="hair">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style="hair">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style="hair">
        <color theme="0" tint="-0.499984740745262"/>
      </left>
      <right/>
      <top style="hair">
        <color theme="0" tint="-0.499984740745262"/>
      </top>
      <bottom style="medium">
        <color theme="0" tint="-0.499984740745262"/>
      </bottom>
      <diagonal/>
    </border>
    <border>
      <left/>
      <right/>
      <top style="hair">
        <color theme="0" tint="-0.499984740745262"/>
      </top>
      <bottom style="medium">
        <color theme="0" tint="-0.499984740745262"/>
      </bottom>
      <diagonal/>
    </border>
    <border>
      <left style="thin">
        <color theme="0" tint="-0.499984740745262"/>
      </left>
      <right/>
      <top style="thin">
        <color theme="0" tint="-0.499984740745262"/>
      </top>
      <bottom style="hair">
        <color theme="0" tint="-0.499984740745262"/>
      </bottom>
      <diagonal/>
    </border>
    <border>
      <left/>
      <right style="medium">
        <color theme="0" tint="-0.499984740745262"/>
      </right>
      <top style="medium">
        <color theme="0" tint="-0.499984740745262"/>
      </top>
      <bottom/>
      <diagonal/>
    </border>
    <border>
      <left/>
      <right style="medium">
        <color theme="0" tint="-0.499984740745262"/>
      </right>
      <top style="thin">
        <color theme="0" tint="-0.499984740745262"/>
      </top>
      <bottom style="hair">
        <color theme="0" tint="-0.499984740745262"/>
      </bottom>
      <diagonal/>
    </border>
    <border>
      <left/>
      <right style="medium">
        <color theme="0" tint="-0.499984740745262"/>
      </right>
      <top style="thin">
        <color theme="0" tint="-0.499984740745262"/>
      </top>
      <bottom style="thin">
        <color theme="0" tint="-0.499984740745262"/>
      </bottom>
      <diagonal/>
    </border>
    <border>
      <left style="mediumDashed">
        <color rgb="FF00CCFF"/>
      </left>
      <right/>
      <top style="mediumDashed">
        <color rgb="FF00CCFF"/>
      </top>
      <bottom/>
      <diagonal/>
    </border>
    <border>
      <left/>
      <right/>
      <top style="mediumDashed">
        <color rgb="FF00CCFF"/>
      </top>
      <bottom/>
      <diagonal/>
    </border>
    <border>
      <left/>
      <right style="mediumDashed">
        <color rgb="FF00CCFF"/>
      </right>
      <top style="mediumDashed">
        <color rgb="FF00CCFF"/>
      </top>
      <bottom/>
      <diagonal/>
    </border>
    <border>
      <left style="mediumDashed">
        <color rgb="FF00CCFF"/>
      </left>
      <right/>
      <top/>
      <bottom/>
      <diagonal/>
    </border>
    <border>
      <left/>
      <right style="mediumDashed">
        <color rgb="FF00CCFF"/>
      </right>
      <top/>
      <bottom/>
      <diagonal/>
    </border>
    <border>
      <left style="mediumDashed">
        <color rgb="FF00CCFF"/>
      </left>
      <right/>
      <top/>
      <bottom style="mediumDashed">
        <color rgb="FF00CCFF"/>
      </bottom>
      <diagonal/>
    </border>
    <border>
      <left/>
      <right/>
      <top/>
      <bottom style="mediumDashed">
        <color rgb="FF00CCFF"/>
      </bottom>
      <diagonal/>
    </border>
    <border>
      <left/>
      <right style="mediumDashed">
        <color rgb="FF00CCFF"/>
      </right>
      <top/>
      <bottom style="mediumDashed">
        <color rgb="FF00CCFF"/>
      </bottom>
      <diagonal/>
    </border>
    <border>
      <left style="medium">
        <color theme="0" tint="-0.499984740745262"/>
      </left>
      <right style="medium">
        <color theme="0" tint="-0.499984740745262"/>
      </right>
      <top style="medium">
        <color theme="0" tint="-0.499984740745262"/>
      </top>
      <bottom/>
      <diagonal/>
    </border>
    <border>
      <left style="mediumDashed">
        <color theme="0" tint="-0.499984740745262"/>
      </left>
      <right style="mediumDashed">
        <color theme="0" tint="-0.499984740745262"/>
      </right>
      <top style="mediumDashed">
        <color theme="0" tint="-0.499984740745262"/>
      </top>
      <bottom/>
      <diagonal/>
    </border>
    <border>
      <left style="mediumDashed">
        <color theme="0" tint="-0.499984740745262"/>
      </left>
      <right style="mediumDashed">
        <color theme="0" tint="-0.499984740745262"/>
      </right>
      <top/>
      <bottom/>
      <diagonal/>
    </border>
    <border>
      <left style="mediumDashed">
        <color theme="0" tint="-0.499984740745262"/>
      </left>
      <right style="mediumDashed">
        <color theme="0" tint="-0.499984740745262"/>
      </right>
      <top/>
      <bottom style="mediumDashed">
        <color theme="0" tint="-0.499984740745262"/>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style="medium">
        <color theme="0" tint="-0.499984740745262"/>
      </right>
      <top/>
      <bottom/>
      <diagonal/>
    </border>
    <border>
      <left style="mediumDashed">
        <color rgb="FF00CCFF"/>
      </left>
      <right style="mediumDashed">
        <color rgb="FF00CCFF"/>
      </right>
      <top style="mediumDashed">
        <color rgb="FF00CCFF"/>
      </top>
      <bottom/>
      <diagonal/>
    </border>
    <border>
      <left style="mediumDashed">
        <color rgb="FF00CCFF"/>
      </left>
      <right style="mediumDashed">
        <color rgb="FF00CCFF"/>
      </right>
      <top/>
      <bottom/>
      <diagonal/>
    </border>
    <border>
      <left style="mediumDashed">
        <color rgb="FF00CCFF"/>
      </left>
      <right style="mediumDashed">
        <color rgb="FF00CCFF"/>
      </right>
      <top/>
      <bottom style="mediumDashed">
        <color rgb="FF00CCFF"/>
      </bottom>
      <diagonal/>
    </border>
    <border>
      <left style="thin">
        <color theme="0" tint="-0.499984740745262"/>
      </left>
      <right/>
      <top/>
      <bottom style="hair">
        <color theme="0" tint="-0.499984740745262"/>
      </bottom>
      <diagonal/>
    </border>
    <border>
      <left/>
      <right/>
      <top style="medium">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diagonal/>
    </border>
    <border>
      <left style="medium">
        <color theme="0" tint="-0.499984740745262"/>
      </left>
      <right style="thin">
        <color theme="0" tint="-0.499984740745262"/>
      </right>
      <top/>
      <bottom/>
      <diagonal/>
    </border>
  </borders>
  <cellStyleXfs count="6">
    <xf numFmtId="0" fontId="0" fillId="0" borderId="0">
      <alignment vertical="center"/>
    </xf>
    <xf numFmtId="0" fontId="6" fillId="0" borderId="0" applyNumberFormat="0" applyFill="0" applyBorder="0" applyAlignment="0" applyProtection="0">
      <alignment vertical="center"/>
    </xf>
    <xf numFmtId="0" fontId="32" fillId="0" borderId="0">
      <alignment vertical="center"/>
    </xf>
    <xf numFmtId="0" fontId="33" fillId="0" borderId="0" applyNumberFormat="0" applyFill="0" applyBorder="0" applyAlignment="0" applyProtection="0">
      <alignment vertical="top"/>
      <protection locked="0"/>
    </xf>
    <xf numFmtId="9" fontId="47" fillId="0" borderId="0" applyFont="0" applyFill="0" applyBorder="0" applyAlignment="0" applyProtection="0">
      <alignment vertical="center"/>
    </xf>
    <xf numFmtId="0" fontId="51" fillId="0" borderId="0"/>
  </cellStyleXfs>
  <cellXfs count="642">
    <xf numFmtId="0" fontId="0" fillId="0" borderId="0" xfId="0">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Fill="1" applyBorder="1" applyAlignment="1">
      <alignment vertical="center"/>
    </xf>
    <xf numFmtId="49" fontId="2" fillId="0" borderId="0" xfId="0" applyNumberFormat="1" applyFont="1" applyBorder="1" applyAlignment="1">
      <alignment horizontal="center" vertical="center"/>
    </xf>
    <xf numFmtId="0" fontId="25" fillId="0" borderId="0" xfId="0" applyFont="1" applyFill="1" applyBorder="1" applyAlignment="1">
      <alignment horizontal="center" vertical="center"/>
    </xf>
    <xf numFmtId="0" fontId="2" fillId="16" borderId="0" xfId="0" applyFont="1" applyFill="1" applyBorder="1" applyAlignment="1">
      <alignment vertical="center"/>
    </xf>
    <xf numFmtId="0" fontId="25" fillId="16" borderId="0" xfId="0" applyFont="1" applyFill="1" applyBorder="1" applyAlignment="1">
      <alignment vertical="center"/>
    </xf>
    <xf numFmtId="0" fontId="2" fillId="0" borderId="0" xfId="0" applyFont="1" applyFill="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25" fillId="16" borderId="0" xfId="0" applyFont="1" applyFill="1" applyBorder="1" applyAlignment="1" applyProtection="1">
      <alignment vertical="center"/>
      <protection locked="0"/>
    </xf>
    <xf numFmtId="41" fontId="2" fillId="0" borderId="14" xfId="0" applyNumberFormat="1" applyFont="1" applyFill="1" applyBorder="1" applyAlignment="1" applyProtection="1">
      <alignment vertical="center"/>
    </xf>
    <xf numFmtId="41" fontId="2" fillId="0" borderId="15" xfId="0" applyNumberFormat="1" applyFont="1" applyFill="1" applyBorder="1" applyAlignment="1" applyProtection="1">
      <alignment vertical="center"/>
    </xf>
    <xf numFmtId="0" fontId="25" fillId="16" borderId="0" xfId="0" applyFont="1" applyFill="1" applyBorder="1" applyAlignment="1">
      <alignment horizontal="center" vertical="center"/>
    </xf>
    <xf numFmtId="0" fontId="25" fillId="16" borderId="0" xfId="0" applyFont="1" applyFill="1" applyBorder="1" applyAlignment="1">
      <alignment horizontal="left" vertical="center"/>
    </xf>
    <xf numFmtId="0" fontId="25" fillId="17" borderId="0" xfId="0" applyFont="1" applyFill="1" applyBorder="1" applyAlignment="1">
      <alignment horizontal="left" vertical="center"/>
    </xf>
    <xf numFmtId="0" fontId="25" fillId="17" borderId="0" xfId="0" applyFont="1" applyFill="1" applyBorder="1" applyAlignment="1">
      <alignment vertical="center"/>
    </xf>
    <xf numFmtId="0" fontId="48" fillId="16" borderId="0" xfId="0" applyFont="1" applyFill="1" applyBorder="1" applyAlignment="1" applyProtection="1">
      <alignment vertical="center" wrapText="1"/>
      <protection locked="0"/>
    </xf>
    <xf numFmtId="0" fontId="2" fillId="2" borderId="19" xfId="0" applyFont="1" applyFill="1" applyBorder="1" applyAlignment="1" applyProtection="1">
      <alignment vertical="center"/>
      <protection locked="0"/>
    </xf>
    <xf numFmtId="0" fontId="2" fillId="2" borderId="32" xfId="0" applyFont="1" applyFill="1" applyBorder="1" applyAlignment="1" applyProtection="1">
      <alignment vertical="center"/>
      <protection locked="0"/>
    </xf>
    <xf numFmtId="41" fontId="2" fillId="2" borderId="13" xfId="0" applyNumberFormat="1" applyFont="1" applyFill="1" applyBorder="1" applyAlignment="1" applyProtection="1">
      <alignment vertical="center"/>
      <protection locked="0"/>
    </xf>
    <xf numFmtId="41" fontId="2" fillId="2" borderId="30" xfId="0" applyNumberFormat="1" applyFont="1" applyFill="1" applyBorder="1" applyAlignment="1" applyProtection="1">
      <alignment vertical="center"/>
      <protection locked="0"/>
    </xf>
    <xf numFmtId="41" fontId="2" fillId="2" borderId="14" xfId="0" applyNumberFormat="1" applyFont="1" applyFill="1" applyBorder="1" applyAlignment="1" applyProtection="1">
      <alignment vertical="center"/>
      <protection locked="0"/>
    </xf>
    <xf numFmtId="41" fontId="2" fillId="2" borderId="34" xfId="0" applyNumberFormat="1" applyFont="1" applyFill="1" applyBorder="1" applyAlignment="1" applyProtection="1">
      <alignment vertical="center"/>
      <protection locked="0"/>
    </xf>
    <xf numFmtId="41" fontId="2" fillId="2" borderId="15" xfId="0" applyNumberFormat="1" applyFont="1" applyFill="1" applyBorder="1" applyAlignment="1" applyProtection="1">
      <alignment vertical="center"/>
      <protection locked="0"/>
    </xf>
    <xf numFmtId="41" fontId="2" fillId="2" borderId="28" xfId="0" applyNumberFormat="1" applyFont="1" applyFill="1" applyBorder="1" applyAlignment="1" applyProtection="1">
      <alignment vertical="center"/>
      <protection locked="0"/>
    </xf>
    <xf numFmtId="0" fontId="0" fillId="2" borderId="23" xfId="0" applyFill="1" applyBorder="1" applyAlignment="1" applyProtection="1">
      <alignment vertical="center" wrapText="1"/>
      <protection locked="0"/>
    </xf>
    <xf numFmtId="0" fontId="0" fillId="2" borderId="24" xfId="0" applyFill="1" applyBorder="1" applyAlignment="1" applyProtection="1">
      <alignment vertical="center" wrapText="1"/>
      <protection locked="0"/>
    </xf>
    <xf numFmtId="41" fontId="2" fillId="2" borderId="19" xfId="0" applyNumberFormat="1" applyFont="1" applyFill="1" applyBorder="1" applyAlignment="1" applyProtection="1">
      <alignment vertical="center" wrapText="1"/>
      <protection locked="0"/>
    </xf>
    <xf numFmtId="41" fontId="2" fillId="2" borderId="32" xfId="0" applyNumberFormat="1" applyFont="1" applyFill="1" applyBorder="1" applyAlignment="1" applyProtection="1">
      <alignment vertical="center" wrapText="1"/>
      <protection locked="0"/>
    </xf>
    <xf numFmtId="41" fontId="2" fillId="2" borderId="20" xfId="0" applyNumberFormat="1" applyFont="1" applyFill="1" applyBorder="1" applyAlignment="1" applyProtection="1">
      <alignment vertical="center"/>
      <protection locked="0"/>
    </xf>
    <xf numFmtId="41" fontId="2" fillId="2" borderId="35" xfId="0" applyNumberFormat="1" applyFont="1" applyFill="1" applyBorder="1" applyAlignment="1" applyProtection="1">
      <alignment vertical="center"/>
      <protection locked="0"/>
    </xf>
    <xf numFmtId="0" fontId="2" fillId="0" borderId="0" xfId="0" applyFont="1" applyBorder="1" applyAlignment="1" applyProtection="1">
      <alignment horizontal="right"/>
      <protection locked="0"/>
    </xf>
    <xf numFmtId="0" fontId="31" fillId="0" borderId="0" xfId="0" applyFont="1" applyBorder="1" applyAlignment="1" applyProtection="1">
      <alignment vertical="center"/>
      <protection locked="0"/>
    </xf>
    <xf numFmtId="41" fontId="2" fillId="0" borderId="34" xfId="0" applyNumberFormat="1" applyFont="1" applyFill="1" applyBorder="1" applyAlignment="1" applyProtection="1">
      <alignment vertical="center"/>
    </xf>
    <xf numFmtId="41" fontId="2" fillId="0" borderId="13" xfId="0" applyNumberFormat="1" applyFont="1" applyBorder="1" applyAlignment="1" applyProtection="1">
      <alignment vertical="center"/>
    </xf>
    <xf numFmtId="41" fontId="2" fillId="0" borderId="30" xfId="0" applyNumberFormat="1" applyFont="1" applyBorder="1" applyAlignment="1" applyProtection="1">
      <alignment vertical="center"/>
    </xf>
    <xf numFmtId="41" fontId="2" fillId="0" borderId="14" xfId="0" applyNumberFormat="1" applyFont="1" applyBorder="1" applyAlignment="1" applyProtection="1">
      <alignment vertical="center"/>
    </xf>
    <xf numFmtId="41" fontId="2" fillId="0" borderId="34" xfId="0" applyNumberFormat="1" applyFont="1" applyBorder="1" applyAlignment="1" applyProtection="1">
      <alignment vertical="center"/>
    </xf>
    <xf numFmtId="10" fontId="2" fillId="0" borderId="14" xfId="4" applyNumberFormat="1" applyFont="1" applyBorder="1" applyAlignment="1" applyProtection="1">
      <alignment vertical="center"/>
    </xf>
    <xf numFmtId="10" fontId="2" fillId="0" borderId="34" xfId="4" applyNumberFormat="1" applyFont="1" applyBorder="1" applyAlignment="1" applyProtection="1">
      <alignment vertical="center"/>
    </xf>
    <xf numFmtId="0" fontId="25" fillId="17" borderId="0" xfId="0" applyFont="1" applyFill="1" applyBorder="1" applyAlignment="1" applyProtection="1">
      <alignment vertical="center"/>
      <protection locked="0"/>
    </xf>
    <xf numFmtId="41" fontId="2" fillId="0" borderId="17" xfId="0" applyNumberFormat="1" applyFont="1" applyFill="1" applyBorder="1" applyAlignment="1" applyProtection="1">
      <alignment vertical="center"/>
    </xf>
    <xf numFmtId="41" fontId="2" fillId="0" borderId="141" xfId="0" applyNumberFormat="1" applyFont="1" applyFill="1" applyBorder="1" applyAlignment="1" applyProtection="1">
      <alignment vertical="center"/>
    </xf>
    <xf numFmtId="10" fontId="2" fillId="0" borderId="37" xfId="4" applyNumberFormat="1" applyFont="1" applyFill="1" applyBorder="1" applyAlignment="1" applyProtection="1">
      <alignment vertical="center"/>
    </xf>
    <xf numFmtId="41" fontId="2" fillId="0" borderId="28" xfId="0" applyNumberFormat="1" applyFont="1" applyFill="1" applyBorder="1" applyAlignment="1" applyProtection="1">
      <alignment vertical="center"/>
    </xf>
    <xf numFmtId="41" fontId="2" fillId="0" borderId="13" xfId="0" applyNumberFormat="1" applyFont="1" applyFill="1" applyBorder="1" applyAlignment="1" applyProtection="1">
      <alignment vertical="center"/>
    </xf>
    <xf numFmtId="41" fontId="2" fillId="0" borderId="30" xfId="0" applyNumberFormat="1" applyFont="1" applyFill="1" applyBorder="1" applyAlignment="1" applyProtection="1">
      <alignment vertical="center"/>
    </xf>
    <xf numFmtId="0" fontId="2" fillId="0" borderId="38" xfId="0" applyFont="1" applyFill="1" applyBorder="1" applyAlignment="1" applyProtection="1">
      <alignment vertical="center"/>
    </xf>
    <xf numFmtId="0" fontId="2" fillId="0" borderId="37" xfId="0" applyFont="1" applyFill="1" applyBorder="1" applyAlignment="1" applyProtection="1">
      <alignment vertical="center"/>
    </xf>
    <xf numFmtId="41" fontId="25" fillId="16" borderId="0" xfId="0" applyNumberFormat="1" applyFont="1" applyFill="1" applyBorder="1" applyAlignment="1" applyProtection="1">
      <alignment vertical="center"/>
      <protection locked="0"/>
    </xf>
    <xf numFmtId="0" fontId="49" fillId="0" borderId="0" xfId="0" applyFont="1" applyBorder="1" applyAlignment="1" applyProtection="1">
      <alignment vertical="center"/>
      <protection locked="0"/>
    </xf>
    <xf numFmtId="0" fontId="49" fillId="0" borderId="0"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0" fontId="49" fillId="0" borderId="0" xfId="0" applyFont="1" applyFill="1" applyBorder="1" applyAlignment="1" applyProtection="1">
      <alignment vertical="center"/>
      <protection locked="0"/>
    </xf>
    <xf numFmtId="0" fontId="25" fillId="0" borderId="0" xfId="0"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left"/>
      <protection locked="0"/>
    </xf>
    <xf numFmtId="0" fontId="2" fillId="0" borderId="9" xfId="0"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left" wrapText="1"/>
      <protection locked="0"/>
    </xf>
    <xf numFmtId="0" fontId="0" fillId="0" borderId="0" xfId="0" applyFill="1" applyBorder="1" applyAlignment="1" applyProtection="1">
      <alignment vertical="center" wrapText="1"/>
      <protection locked="0"/>
    </xf>
    <xf numFmtId="49" fontId="2" fillId="14" borderId="122" xfId="0" applyNumberFormat="1" applyFont="1" applyFill="1" applyBorder="1" applyAlignment="1" applyProtection="1">
      <alignment horizontal="left"/>
      <protection locked="0"/>
    </xf>
    <xf numFmtId="0" fontId="2" fillId="14" borderId="123" xfId="0" applyFont="1" applyFill="1" applyBorder="1" applyAlignment="1" applyProtection="1">
      <alignment horizontal="center" vertical="center"/>
      <protection locked="0"/>
    </xf>
    <xf numFmtId="0" fontId="2" fillId="14" borderId="124" xfId="0" applyFont="1" applyFill="1" applyBorder="1" applyAlignment="1" applyProtection="1">
      <alignment horizontal="center" vertical="center"/>
      <protection locked="0"/>
    </xf>
    <xf numFmtId="49" fontId="2" fillId="14" borderId="125" xfId="0" applyNumberFormat="1" applyFont="1" applyFill="1" applyBorder="1" applyAlignment="1" applyProtection="1">
      <alignment horizontal="left"/>
      <protection locked="0"/>
    </xf>
    <xf numFmtId="0" fontId="2" fillId="14" borderId="0" xfId="0" applyFont="1" applyFill="1" applyBorder="1" applyAlignment="1" applyProtection="1">
      <alignment horizontal="center" vertical="center"/>
      <protection locked="0"/>
    </xf>
    <xf numFmtId="0" fontId="2" fillId="14" borderId="126" xfId="0" applyFont="1" applyFill="1" applyBorder="1" applyAlignment="1" applyProtection="1">
      <alignment horizontal="center" vertical="center"/>
      <protection locked="0"/>
    </xf>
    <xf numFmtId="49" fontId="2" fillId="14" borderId="127" xfId="0" applyNumberFormat="1" applyFont="1" applyFill="1" applyBorder="1" applyAlignment="1" applyProtection="1">
      <alignment horizontal="left"/>
      <protection locked="0"/>
    </xf>
    <xf numFmtId="0" fontId="2" fillId="14" borderId="128" xfId="0" applyFont="1" applyFill="1" applyBorder="1" applyAlignment="1" applyProtection="1">
      <alignment horizontal="center" vertical="center"/>
      <protection locked="0"/>
    </xf>
    <xf numFmtId="0" fontId="2" fillId="14" borderId="129"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0" borderId="45" xfId="0" applyFill="1" applyBorder="1" applyAlignment="1" applyProtection="1">
      <alignment vertical="center" wrapText="1"/>
      <protection locked="0"/>
    </xf>
    <xf numFmtId="0" fontId="0" fillId="0" borderId="45" xfId="0" applyFill="1" applyBorder="1" applyAlignment="1" applyProtection="1">
      <alignment horizontal="center" vertical="center" wrapText="1"/>
      <protection locked="0"/>
    </xf>
    <xf numFmtId="0" fontId="2" fillId="0" borderId="118" xfId="0" applyFont="1" applyFill="1" applyBorder="1" applyAlignment="1" applyProtection="1">
      <alignment horizontal="centerContinuous" vertical="center"/>
    </xf>
    <xf numFmtId="0" fontId="2" fillId="0" borderId="5" xfId="0" applyFont="1" applyFill="1" applyBorder="1" applyAlignment="1" applyProtection="1">
      <alignment horizontal="centerContinuous" vertical="center"/>
    </xf>
    <xf numFmtId="0" fontId="2" fillId="0" borderId="10" xfId="0" applyFont="1" applyFill="1" applyBorder="1" applyAlignment="1" applyProtection="1">
      <alignment horizontal="centerContinuous" vertical="center"/>
    </xf>
    <xf numFmtId="0" fontId="2" fillId="0" borderId="74" xfId="0" applyFont="1" applyFill="1" applyBorder="1" applyAlignment="1" applyProtection="1">
      <alignment horizontal="centerContinuous" vertical="center"/>
    </xf>
    <xf numFmtId="0" fontId="25" fillId="0" borderId="0" xfId="0" applyFont="1" applyFill="1" applyBorder="1" applyAlignment="1">
      <alignment vertical="center"/>
    </xf>
    <xf numFmtId="0" fontId="31" fillId="0" borderId="113" xfId="0" applyFont="1" applyBorder="1" applyAlignment="1" applyProtection="1">
      <alignment horizontal="centerContinuous" vertical="center"/>
    </xf>
    <xf numFmtId="0" fontId="31" fillId="0" borderId="120" xfId="0" applyFont="1" applyBorder="1" applyAlignment="1" applyProtection="1">
      <alignment horizontal="centerContinuous" vertical="center"/>
    </xf>
    <xf numFmtId="0" fontId="31" fillId="0" borderId="6" xfId="0" applyFont="1" applyBorder="1" applyAlignment="1" applyProtection="1">
      <alignment horizontal="centerContinuous" vertical="center"/>
    </xf>
    <xf numFmtId="0" fontId="31" fillId="0" borderId="66" xfId="0" applyFont="1" applyBorder="1" applyAlignment="1" applyProtection="1">
      <alignment horizontal="centerContinuous" vertical="center"/>
    </xf>
    <xf numFmtId="0" fontId="31" fillId="0" borderId="11" xfId="0" applyFont="1" applyBorder="1" applyAlignment="1" applyProtection="1">
      <alignment horizontal="centerContinuous" vertical="center"/>
    </xf>
    <xf numFmtId="0" fontId="31" fillId="0" borderId="121" xfId="0" applyFont="1" applyBorder="1" applyAlignment="1" applyProtection="1">
      <alignment horizontal="centerContinuous" vertical="center"/>
    </xf>
    <xf numFmtId="0" fontId="31" fillId="0" borderId="77" xfId="0" applyFont="1" applyBorder="1" applyAlignment="1" applyProtection="1">
      <alignment horizontal="centerContinuous" vertical="center"/>
    </xf>
    <xf numFmtId="0" fontId="31" fillId="0" borderId="75" xfId="0" applyFont="1" applyBorder="1" applyAlignment="1" applyProtection="1">
      <alignment horizontal="centerContinuous" vertical="center"/>
    </xf>
    <xf numFmtId="14" fontId="2" fillId="2" borderId="1" xfId="0" applyNumberFormat="1" applyFont="1" applyFill="1" applyBorder="1" applyAlignment="1" applyProtection="1">
      <alignment horizontal="left" vertical="center" wrapText="1"/>
      <protection locked="0"/>
    </xf>
    <xf numFmtId="14" fontId="2" fillId="2" borderId="14" xfId="0" applyNumberFormat="1" applyFont="1" applyFill="1" applyBorder="1" applyAlignment="1" applyProtection="1">
      <alignment horizontal="left" vertical="center" wrapText="1"/>
      <protection locked="0"/>
    </xf>
    <xf numFmtId="14" fontId="2" fillId="2" borderId="16" xfId="0" applyNumberFormat="1" applyFont="1" applyFill="1" applyBorder="1" applyAlignment="1" applyProtection="1">
      <alignment horizontal="left" vertical="center"/>
      <protection locked="0"/>
    </xf>
    <xf numFmtId="0" fontId="2" fillId="2" borderId="16" xfId="0" applyFont="1" applyFill="1" applyBorder="1" applyAlignment="1" applyProtection="1">
      <alignment horizontal="left" vertical="center"/>
      <protection locked="0"/>
    </xf>
    <xf numFmtId="0" fontId="2" fillId="2" borderId="90" xfId="0" applyFont="1" applyFill="1" applyBorder="1" applyAlignment="1" applyProtection="1">
      <alignment horizontal="left" vertical="center"/>
      <protection locked="0"/>
    </xf>
    <xf numFmtId="0" fontId="2" fillId="2" borderId="13" xfId="0" applyFont="1" applyFill="1" applyBorder="1" applyAlignment="1" applyProtection="1">
      <alignment horizontal="left" vertical="center" wrapText="1"/>
      <protection locked="0"/>
    </xf>
    <xf numFmtId="0" fontId="2" fillId="2" borderId="15"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wrapText="1"/>
      <protection locked="0"/>
    </xf>
    <xf numFmtId="0" fontId="2" fillId="2" borderId="18"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center" wrapText="1"/>
      <protection locked="0"/>
    </xf>
    <xf numFmtId="0" fontId="2" fillId="2" borderId="38" xfId="0" applyFont="1" applyFill="1" applyBorder="1" applyAlignment="1" applyProtection="1">
      <alignment horizontal="left" vertical="center" wrapText="1"/>
      <protection locked="0"/>
    </xf>
    <xf numFmtId="14" fontId="2" fillId="2" borderId="16" xfId="0" applyNumberFormat="1" applyFont="1" applyFill="1" applyBorder="1" applyAlignment="1" applyProtection="1">
      <alignment horizontal="left" vertical="center" wrapText="1"/>
      <protection locked="0"/>
    </xf>
    <xf numFmtId="10" fontId="2" fillId="0" borderId="17" xfId="4" applyNumberFormat="1" applyFont="1" applyFill="1" applyBorder="1" applyAlignment="1" applyProtection="1">
      <alignment vertical="center"/>
    </xf>
    <xf numFmtId="10" fontId="2" fillId="0" borderId="141" xfId="4" applyNumberFormat="1"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Border="1" applyAlignment="1" applyProtection="1">
      <alignment horizontal="center" vertical="center"/>
    </xf>
    <xf numFmtId="49" fontId="2" fillId="0" borderId="0" xfId="0" applyNumberFormat="1" applyFont="1" applyBorder="1" applyAlignment="1" applyProtection="1">
      <alignment horizontal="center" vertical="center"/>
    </xf>
    <xf numFmtId="0" fontId="2" fillId="0" borderId="0" xfId="0" applyFont="1" applyBorder="1" applyAlignment="1" applyProtection="1">
      <alignment vertical="center"/>
    </xf>
    <xf numFmtId="0" fontId="2" fillId="0" borderId="0" xfId="0" applyFont="1" applyBorder="1" applyAlignment="1" applyProtection="1">
      <alignment vertical="center" wrapText="1"/>
    </xf>
    <xf numFmtId="0" fontId="10" fillId="0" borderId="0" xfId="0" applyFont="1" applyBorder="1" applyAlignment="1" applyProtection="1">
      <alignment vertical="center"/>
    </xf>
    <xf numFmtId="49" fontId="10" fillId="0" borderId="0" xfId="0" applyNumberFormat="1" applyFont="1" applyBorder="1" applyAlignment="1" applyProtection="1">
      <alignment vertical="center"/>
    </xf>
    <xf numFmtId="0" fontId="10" fillId="0" borderId="0" xfId="0" applyFont="1" applyBorder="1" applyAlignment="1" applyProtection="1">
      <alignment vertical="center" wrapText="1"/>
    </xf>
    <xf numFmtId="0" fontId="2" fillId="0" borderId="0" xfId="0" applyFont="1" applyBorder="1" applyAlignment="1" applyProtection="1">
      <alignment horizontal="left" vertical="center"/>
    </xf>
    <xf numFmtId="0" fontId="3" fillId="0" borderId="0" xfId="0" applyFont="1" applyFill="1" applyBorder="1" applyAlignment="1" applyProtection="1">
      <alignment horizontal="left" vertical="center"/>
    </xf>
    <xf numFmtId="49"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xf>
    <xf numFmtId="49" fontId="2" fillId="0" borderId="0" xfId="0" applyNumberFormat="1"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5" fillId="0" borderId="0" xfId="0" applyFont="1" applyFill="1" applyBorder="1" applyAlignment="1" applyProtection="1">
      <alignment horizontal="left"/>
    </xf>
    <xf numFmtId="49" fontId="5" fillId="0" borderId="0" xfId="0" applyNumberFormat="1" applyFont="1" applyFill="1" applyBorder="1" applyAlignment="1" applyProtection="1">
      <alignment horizontal="left"/>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wrapText="1"/>
    </xf>
    <xf numFmtId="0" fontId="8" fillId="6" borderId="89" xfId="0" applyFont="1" applyFill="1" applyBorder="1" applyAlignment="1" applyProtection="1">
      <alignment horizontal="center" vertical="center" wrapText="1"/>
    </xf>
    <xf numFmtId="49" fontId="8" fillId="6" borderId="53" xfId="0" applyNumberFormat="1" applyFont="1" applyFill="1" applyBorder="1" applyAlignment="1" applyProtection="1">
      <alignment horizontal="centerContinuous" vertical="center" wrapText="1"/>
    </xf>
    <xf numFmtId="0" fontId="8" fillId="6" borderId="53" xfId="0" applyFont="1" applyFill="1" applyBorder="1" applyAlignment="1" applyProtection="1">
      <alignment horizontal="centerContinuous" vertical="center"/>
    </xf>
    <xf numFmtId="0" fontId="8" fillId="6" borderId="54" xfId="0" applyFont="1" applyFill="1" applyBorder="1" applyAlignment="1" applyProtection="1">
      <alignment horizontal="centerContinuous" vertical="center" wrapText="1"/>
    </xf>
    <xf numFmtId="0" fontId="2" fillId="0" borderId="65" xfId="0" applyFont="1" applyFill="1" applyBorder="1" applyAlignment="1" applyProtection="1">
      <alignment horizontal="center" vertical="center" wrapText="1"/>
    </xf>
    <xf numFmtId="49" fontId="2" fillId="0" borderId="98" xfId="0" applyNumberFormat="1" applyFont="1" applyBorder="1" applyAlignment="1" applyProtection="1">
      <alignment horizontal="left" vertical="center" wrapText="1" indent="2"/>
    </xf>
    <xf numFmtId="0" fontId="2" fillId="0" borderId="7" xfId="0" applyFont="1" applyFill="1" applyBorder="1" applyAlignment="1" applyProtection="1">
      <alignment horizontal="left" vertical="center" indent="1"/>
    </xf>
    <xf numFmtId="0" fontId="2" fillId="8" borderId="98" xfId="0" applyFont="1" applyFill="1" applyBorder="1" applyAlignment="1" applyProtection="1">
      <alignment horizontal="left" vertical="center" wrapText="1"/>
    </xf>
    <xf numFmtId="0" fontId="2" fillId="0" borderId="29" xfId="0" applyFont="1" applyFill="1" applyBorder="1" applyAlignment="1" applyProtection="1">
      <alignment horizontal="center" vertical="center" wrapText="1"/>
    </xf>
    <xf numFmtId="49" fontId="2" fillId="0" borderId="99" xfId="0" applyNumberFormat="1" applyFont="1" applyBorder="1" applyAlignment="1" applyProtection="1">
      <alignment horizontal="left" vertical="center" wrapText="1" indent="2"/>
    </xf>
    <xf numFmtId="0" fontId="2" fillId="0" borderId="82" xfId="0" applyFont="1" applyBorder="1" applyAlignment="1" applyProtection="1">
      <alignment horizontal="left" vertical="center" wrapText="1" indent="1"/>
    </xf>
    <xf numFmtId="0" fontId="2" fillId="8" borderId="107" xfId="0" applyFont="1" applyFill="1" applyBorder="1" applyAlignment="1" applyProtection="1">
      <alignment horizontal="left" vertical="center" wrapText="1"/>
    </xf>
    <xf numFmtId="0" fontId="2" fillId="0" borderId="31" xfId="0" applyFont="1" applyFill="1" applyBorder="1" applyAlignment="1" applyProtection="1">
      <alignment horizontal="center" vertical="center" wrapText="1"/>
    </xf>
    <xf numFmtId="49" fontId="2" fillId="0" borderId="100" xfId="0" applyNumberFormat="1" applyFont="1" applyBorder="1" applyAlignment="1" applyProtection="1">
      <alignment horizontal="left" vertical="center" wrapText="1" indent="2"/>
    </xf>
    <xf numFmtId="0" fontId="2" fillId="0" borderId="83" xfId="0" applyFont="1" applyFill="1" applyBorder="1" applyAlignment="1" applyProtection="1">
      <alignment horizontal="left" vertical="center" indent="1"/>
    </xf>
    <xf numFmtId="0" fontId="2" fillId="8" borderId="105" xfId="0" applyFont="1" applyFill="1" applyBorder="1" applyAlignment="1" applyProtection="1">
      <alignment horizontal="left" vertical="top" wrapText="1"/>
    </xf>
    <xf numFmtId="0" fontId="2" fillId="0" borderId="27" xfId="0" applyFont="1" applyFill="1" applyBorder="1" applyAlignment="1" applyProtection="1">
      <alignment horizontal="center" vertical="center" wrapText="1"/>
    </xf>
    <xf numFmtId="0" fontId="2" fillId="0" borderId="12" xfId="0" applyFont="1" applyFill="1" applyBorder="1" applyAlignment="1" applyProtection="1">
      <alignment horizontal="left" vertical="center" wrapText="1" indent="1"/>
    </xf>
    <xf numFmtId="0" fontId="2" fillId="0" borderId="12" xfId="0" applyFont="1" applyBorder="1" applyAlignment="1" applyProtection="1">
      <alignment horizontal="left" vertical="center" indent="1"/>
    </xf>
    <xf numFmtId="0" fontId="2" fillId="0" borderId="42" xfId="0" applyFont="1" applyFill="1" applyBorder="1" applyAlignment="1" applyProtection="1">
      <alignment horizontal="center" vertical="center"/>
    </xf>
    <xf numFmtId="49" fontId="2" fillId="0" borderId="101" xfId="0" applyNumberFormat="1" applyFont="1" applyBorder="1" applyAlignment="1" applyProtection="1">
      <alignment horizontal="left" vertical="center" indent="2"/>
    </xf>
    <xf numFmtId="0" fontId="2" fillId="0" borderId="86" xfId="0" applyFont="1" applyBorder="1" applyAlignment="1" applyProtection="1">
      <alignment horizontal="left" vertical="center" indent="1"/>
    </xf>
    <xf numFmtId="0" fontId="2" fillId="8" borderId="101" xfId="0" applyFont="1" applyFill="1" applyBorder="1" applyAlignment="1" applyProtection="1">
      <alignment horizontal="left" vertical="center" wrapText="1"/>
    </xf>
    <xf numFmtId="0" fontId="2" fillId="0" borderId="33" xfId="0" applyFont="1" applyFill="1" applyBorder="1" applyAlignment="1" applyProtection="1">
      <alignment horizontal="center" vertical="center"/>
    </xf>
    <xf numFmtId="49" fontId="2" fillId="0" borderId="102" xfId="0" applyNumberFormat="1" applyFont="1" applyBorder="1" applyAlignment="1" applyProtection="1">
      <alignment horizontal="left" vertical="center" indent="2"/>
    </xf>
    <xf numFmtId="0" fontId="2" fillId="0" borderId="84" xfId="0" applyFont="1" applyBorder="1" applyAlignment="1" applyProtection="1">
      <alignment horizontal="left" vertical="center" indent="2"/>
    </xf>
    <xf numFmtId="0" fontId="9" fillId="8" borderId="102" xfId="0" applyFont="1" applyFill="1" applyBorder="1" applyAlignment="1" applyProtection="1">
      <alignment horizontal="left" vertical="center" wrapText="1"/>
    </xf>
    <xf numFmtId="0" fontId="2" fillId="0" borderId="31" xfId="0" applyFont="1" applyFill="1" applyBorder="1" applyAlignment="1" applyProtection="1">
      <alignment horizontal="center" vertical="center"/>
    </xf>
    <xf numFmtId="49" fontId="2" fillId="0" borderId="100" xfId="0" applyNumberFormat="1" applyFont="1" applyBorder="1" applyAlignment="1" applyProtection="1">
      <alignment horizontal="left" vertical="center" indent="2"/>
    </xf>
    <xf numFmtId="0" fontId="2" fillId="0" borderId="83" xfId="0" applyFont="1" applyBorder="1" applyAlignment="1" applyProtection="1">
      <alignment horizontal="left" vertical="center" indent="2"/>
    </xf>
    <xf numFmtId="0" fontId="2" fillId="8" borderId="100" xfId="0" applyFont="1" applyFill="1" applyBorder="1" applyAlignment="1" applyProtection="1">
      <alignment horizontal="left" vertical="center" wrapText="1"/>
    </xf>
    <xf numFmtId="0" fontId="2" fillId="0" borderId="27" xfId="0" applyFont="1" applyFill="1" applyBorder="1" applyAlignment="1" applyProtection="1">
      <alignment horizontal="center" vertical="center"/>
    </xf>
    <xf numFmtId="49" fontId="2" fillId="0" borderId="98" xfId="0" applyNumberFormat="1" applyFont="1" applyBorder="1" applyAlignment="1" applyProtection="1">
      <alignment horizontal="left" vertical="center" indent="2"/>
    </xf>
    <xf numFmtId="0" fontId="2" fillId="0" borderId="29" xfId="0" applyFont="1" applyFill="1" applyBorder="1" applyAlignment="1" applyProtection="1">
      <alignment horizontal="center" vertical="center"/>
    </xf>
    <xf numFmtId="49" fontId="2" fillId="0" borderId="99" xfId="0" applyNumberFormat="1" applyFont="1" applyBorder="1" applyAlignment="1" applyProtection="1">
      <alignment horizontal="left" vertical="center" indent="2"/>
    </xf>
    <xf numFmtId="0" fontId="2" fillId="0" borderId="82" xfId="0" applyFont="1" applyBorder="1" applyAlignment="1" applyProtection="1">
      <alignment horizontal="left" vertical="center" indent="1"/>
    </xf>
    <xf numFmtId="0" fontId="9" fillId="8" borderId="99" xfId="0" applyFont="1" applyFill="1" applyBorder="1" applyAlignment="1" applyProtection="1">
      <alignment horizontal="left" vertical="center" wrapText="1"/>
    </xf>
    <xf numFmtId="0" fontId="9" fillId="8" borderId="102" xfId="0" applyFont="1" applyFill="1" applyBorder="1" applyAlignment="1" applyProtection="1">
      <alignment horizontal="center" vertical="center" wrapText="1"/>
    </xf>
    <xf numFmtId="0" fontId="2" fillId="0" borderId="95" xfId="0" applyFont="1" applyFill="1" applyBorder="1" applyAlignment="1" applyProtection="1">
      <alignment horizontal="center" vertical="center"/>
    </xf>
    <xf numFmtId="49" fontId="2" fillId="0" borderId="97" xfId="0" applyNumberFormat="1" applyFont="1" applyBorder="1" applyAlignment="1" applyProtection="1">
      <alignment horizontal="left" vertical="center" indent="2"/>
    </xf>
    <xf numFmtId="0" fontId="2" fillId="0" borderId="96" xfId="0" applyFont="1" applyBorder="1" applyAlignment="1" applyProtection="1">
      <alignment horizontal="left" vertical="center" indent="1"/>
    </xf>
    <xf numFmtId="0" fontId="9" fillId="8" borderId="97" xfId="0" applyFont="1" applyFill="1" applyBorder="1" applyAlignment="1" applyProtection="1">
      <alignment horizontal="left" vertical="center" wrapText="1"/>
    </xf>
    <xf numFmtId="0" fontId="8" fillId="6" borderId="51" xfId="0" applyFont="1" applyFill="1" applyBorder="1" applyAlignment="1" applyProtection="1">
      <alignment horizontal="center" vertical="center" wrapText="1"/>
    </xf>
    <xf numFmtId="49" fontId="8" fillId="6" borderId="52" xfId="0" applyNumberFormat="1" applyFont="1" applyFill="1" applyBorder="1" applyAlignment="1" applyProtection="1">
      <alignment horizontal="center" vertical="center" wrapText="1"/>
    </xf>
    <xf numFmtId="0" fontId="8" fillId="6" borderId="52" xfId="0" applyFont="1" applyFill="1" applyBorder="1" applyAlignment="1" applyProtection="1">
      <alignment horizontal="center" vertical="center"/>
    </xf>
    <xf numFmtId="49" fontId="2" fillId="0" borderId="98" xfId="0" applyNumberFormat="1" applyFont="1" applyBorder="1" applyAlignment="1" applyProtection="1">
      <alignment horizontal="center" vertical="center" wrapText="1"/>
    </xf>
    <xf numFmtId="0" fontId="2" fillId="0" borderId="12" xfId="0" applyFont="1" applyFill="1" applyBorder="1" applyAlignment="1" applyProtection="1">
      <alignment horizontal="left" vertical="center" indent="1"/>
    </xf>
    <xf numFmtId="0" fontId="2" fillId="0" borderId="42" xfId="0" applyFont="1" applyFill="1" applyBorder="1" applyAlignment="1" applyProtection="1">
      <alignment horizontal="center" vertical="center" wrapText="1"/>
    </xf>
    <xf numFmtId="49" fontId="2" fillId="0" borderId="101" xfId="0" applyNumberFormat="1" applyFont="1" applyBorder="1" applyAlignment="1" applyProtection="1">
      <alignment horizontal="center" vertical="center" wrapText="1"/>
    </xf>
    <xf numFmtId="0" fontId="2" fillId="0" borderId="86" xfId="0" applyFont="1" applyFill="1" applyBorder="1" applyAlignment="1" applyProtection="1">
      <alignment horizontal="left" vertical="center" indent="1"/>
    </xf>
    <xf numFmtId="49" fontId="2" fillId="0" borderId="100" xfId="0" applyNumberFormat="1" applyFont="1" applyBorder="1" applyAlignment="1" applyProtection="1">
      <alignment horizontal="center" vertical="center" wrapText="1"/>
    </xf>
    <xf numFmtId="0" fontId="2" fillId="0" borderId="83" xfId="0" applyFont="1" applyFill="1" applyBorder="1" applyAlignment="1" applyProtection="1">
      <alignment horizontal="left" vertical="center" indent="2"/>
    </xf>
    <xf numFmtId="0" fontId="9" fillId="8" borderId="100" xfId="0" applyFont="1" applyFill="1" applyBorder="1" applyAlignment="1" applyProtection="1">
      <alignment horizontal="left" vertical="center" wrapText="1"/>
    </xf>
    <xf numFmtId="49" fontId="2" fillId="0" borderId="98" xfId="0" applyNumberFormat="1" applyFont="1" applyBorder="1" applyAlignment="1" applyProtection="1">
      <alignment horizontal="center" vertical="center"/>
    </xf>
    <xf numFmtId="0" fontId="9" fillId="8" borderId="98" xfId="0" applyFont="1" applyFill="1" applyBorder="1" applyAlignment="1" applyProtection="1">
      <alignment horizontal="left" vertical="center" wrapText="1"/>
    </xf>
    <xf numFmtId="0" fontId="2" fillId="0" borderId="73" xfId="0" applyFont="1" applyFill="1" applyBorder="1" applyAlignment="1" applyProtection="1">
      <alignment horizontal="center" vertical="center" wrapText="1"/>
    </xf>
    <xf numFmtId="49" fontId="2" fillId="0" borderId="109" xfId="0" applyNumberFormat="1" applyFont="1" applyBorder="1" applyAlignment="1" applyProtection="1">
      <alignment horizontal="center" vertical="center" wrapText="1"/>
    </xf>
    <xf numFmtId="0" fontId="2" fillId="0" borderId="88" xfId="0" applyFont="1" applyBorder="1" applyAlignment="1" applyProtection="1">
      <alignment horizontal="left" vertical="center" indent="1"/>
    </xf>
    <xf numFmtId="0" fontId="9" fillId="8" borderId="109" xfId="0" applyFont="1" applyFill="1" applyBorder="1" applyAlignment="1" applyProtection="1">
      <alignment horizontal="left" vertical="center" wrapText="1"/>
    </xf>
    <xf numFmtId="0" fontId="8" fillId="0" borderId="103" xfId="0" applyFont="1" applyFill="1" applyBorder="1" applyAlignment="1" applyProtection="1">
      <alignment horizontal="center" vertical="center" wrapText="1"/>
    </xf>
    <xf numFmtId="0" fontId="8" fillId="0" borderId="89" xfId="0" applyFont="1" applyFill="1" applyBorder="1" applyAlignment="1" applyProtection="1">
      <alignment horizontal="center" vertical="center" wrapText="1"/>
    </xf>
    <xf numFmtId="49" fontId="8" fillId="6" borderId="52" xfId="0" applyNumberFormat="1" applyFont="1" applyFill="1" applyBorder="1" applyAlignment="1" applyProtection="1">
      <alignment horizontal="centerContinuous" vertical="center" wrapText="1"/>
    </xf>
    <xf numFmtId="0" fontId="8" fillId="6" borderId="52" xfId="0" applyFont="1" applyFill="1" applyBorder="1" applyAlignment="1" applyProtection="1">
      <alignment horizontal="centerContinuous" vertical="center"/>
    </xf>
    <xf numFmtId="0" fontId="8" fillId="6" borderId="104" xfId="0" applyFont="1" applyFill="1" applyBorder="1" applyAlignment="1" applyProtection="1">
      <alignment horizontal="center" vertical="center" wrapText="1"/>
    </xf>
    <xf numFmtId="49" fontId="3" fillId="0" borderId="16" xfId="0" applyNumberFormat="1" applyFont="1" applyBorder="1" applyAlignment="1" applyProtection="1">
      <alignment horizontal="left" vertical="center" wrapText="1" indent="2"/>
    </xf>
    <xf numFmtId="0" fontId="16" fillId="0" borderId="16" xfId="0" applyFont="1" applyFill="1" applyBorder="1" applyAlignment="1" applyProtection="1">
      <alignment horizontal="left" vertical="center" indent="1"/>
    </xf>
    <xf numFmtId="0" fontId="2" fillId="8" borderId="105" xfId="0" applyFont="1" applyFill="1" applyBorder="1" applyAlignment="1" applyProtection="1">
      <alignment horizontal="left" vertical="center" wrapText="1"/>
    </xf>
    <xf numFmtId="49" fontId="3" fillId="0" borderId="12" xfId="0" applyNumberFormat="1" applyFont="1" applyBorder="1" applyAlignment="1" applyProtection="1">
      <alignment horizontal="left" vertical="center" wrapText="1" indent="2"/>
    </xf>
    <xf numFmtId="0" fontId="16" fillId="0" borderId="1" xfId="0" applyFont="1" applyBorder="1" applyAlignment="1" applyProtection="1">
      <alignment horizontal="left" vertical="center" wrapText="1" indent="1"/>
    </xf>
    <xf numFmtId="49" fontId="2" fillId="0" borderId="86" xfId="0" applyNumberFormat="1" applyFont="1" applyBorder="1" applyAlignment="1" applyProtection="1">
      <alignment horizontal="left" vertical="center" wrapText="1" indent="2"/>
    </xf>
    <xf numFmtId="0" fontId="2" fillId="0" borderId="18" xfId="0" applyFont="1" applyFill="1" applyBorder="1" applyAlignment="1" applyProtection="1">
      <alignment horizontal="left" vertical="center" wrapText="1" indent="1"/>
    </xf>
    <xf numFmtId="0" fontId="2" fillId="0" borderId="33" xfId="0" applyFont="1" applyFill="1" applyBorder="1" applyAlignment="1" applyProtection="1">
      <alignment horizontal="center" vertical="center" wrapText="1"/>
    </xf>
    <xf numFmtId="49" fontId="2" fillId="0" borderId="84" xfId="0" applyNumberFormat="1" applyFont="1" applyBorder="1" applyAlignment="1" applyProtection="1">
      <alignment horizontal="left" vertical="center" wrapText="1" indent="2"/>
    </xf>
    <xf numFmtId="0" fontId="2" fillId="0" borderId="14" xfId="0" applyFont="1" applyFill="1" applyBorder="1" applyAlignment="1" applyProtection="1">
      <alignment horizontal="left" vertical="center" wrapText="1" indent="2"/>
    </xf>
    <xf numFmtId="0" fontId="2" fillId="8" borderId="102" xfId="0" applyFont="1" applyFill="1" applyBorder="1" applyAlignment="1" applyProtection="1">
      <alignment horizontal="left" vertical="center" wrapText="1"/>
    </xf>
    <xf numFmtId="0" fontId="2" fillId="0" borderId="14" xfId="0" applyFont="1" applyBorder="1" applyAlignment="1" applyProtection="1">
      <alignment horizontal="left" vertical="center" wrapText="1" indent="2"/>
    </xf>
    <xf numFmtId="49" fontId="2" fillId="0" borderId="84" xfId="0" applyNumberFormat="1" applyFont="1" applyBorder="1" applyAlignment="1" applyProtection="1">
      <alignment horizontal="left" vertical="center" indent="2"/>
    </xf>
    <xf numFmtId="0" fontId="2" fillId="0" borderId="14" xfId="0" applyFont="1" applyBorder="1" applyAlignment="1" applyProtection="1">
      <alignment horizontal="left" vertical="center" wrapText="1" indent="1"/>
    </xf>
    <xf numFmtId="49" fontId="2" fillId="0" borderId="83" xfId="0" applyNumberFormat="1" applyFont="1" applyBorder="1" applyAlignment="1" applyProtection="1">
      <alignment horizontal="left" vertical="center" indent="2"/>
    </xf>
    <xf numFmtId="0" fontId="2" fillId="0" borderId="15" xfId="0" applyFont="1" applyBorder="1" applyAlignment="1" applyProtection="1">
      <alignment horizontal="left" vertical="center" wrapText="1" indent="1"/>
    </xf>
    <xf numFmtId="49" fontId="2" fillId="0" borderId="86" xfId="0" applyNumberFormat="1" applyFont="1" applyBorder="1" applyAlignment="1" applyProtection="1">
      <alignment horizontal="left" vertical="center" indent="2"/>
    </xf>
    <xf numFmtId="0" fontId="2" fillId="0" borderId="18" xfId="0" applyFont="1" applyBorder="1" applyAlignment="1" applyProtection="1">
      <alignment horizontal="left" vertical="center" indent="1"/>
    </xf>
    <xf numFmtId="49" fontId="3" fillId="0" borderId="12" xfId="0" applyNumberFormat="1" applyFont="1" applyBorder="1" applyAlignment="1" applyProtection="1">
      <alignment horizontal="left" vertical="center" indent="2"/>
    </xf>
    <xf numFmtId="0" fontId="3" fillId="0" borderId="1" xfId="0" applyFont="1" applyBorder="1" applyAlignment="1" applyProtection="1">
      <alignment horizontal="left" vertical="center" indent="1"/>
    </xf>
    <xf numFmtId="49" fontId="2" fillId="0" borderId="12" xfId="0" applyNumberFormat="1" applyFont="1" applyBorder="1" applyAlignment="1" applyProtection="1">
      <alignment horizontal="left" vertical="center" indent="2"/>
    </xf>
    <xf numFmtId="0" fontId="2" fillId="0" borderId="1" xfId="0" applyFont="1" applyBorder="1" applyAlignment="1" applyProtection="1">
      <alignment horizontal="left" vertical="center" indent="1"/>
    </xf>
    <xf numFmtId="0" fontId="9" fillId="8" borderId="101" xfId="0" applyFont="1" applyFill="1" applyBorder="1" applyAlignment="1" applyProtection="1">
      <alignment horizontal="left" vertical="center" wrapText="1"/>
    </xf>
    <xf numFmtId="0" fontId="2" fillId="0" borderId="14" xfId="0" applyFont="1" applyBorder="1" applyAlignment="1" applyProtection="1">
      <alignment horizontal="left" vertical="center" indent="2"/>
    </xf>
    <xf numFmtId="0" fontId="2" fillId="0" borderId="65" xfId="0" applyFont="1" applyFill="1" applyBorder="1" applyAlignment="1" applyProtection="1">
      <alignment horizontal="center" vertical="center"/>
    </xf>
    <xf numFmtId="49" fontId="2" fillId="0" borderId="7" xfId="0" applyNumberFormat="1" applyFont="1" applyBorder="1" applyAlignment="1" applyProtection="1">
      <alignment horizontal="left" vertical="center" indent="2"/>
    </xf>
    <xf numFmtId="0" fontId="2" fillId="0" borderId="16" xfId="0" applyFont="1" applyBorder="1" applyAlignment="1" applyProtection="1">
      <alignment horizontal="left" vertical="center" wrapText="1" indent="2"/>
    </xf>
    <xf numFmtId="0" fontId="9" fillId="8" borderId="105" xfId="0" applyFont="1" applyFill="1" applyBorder="1" applyAlignment="1" applyProtection="1">
      <alignment horizontal="left" vertical="center" wrapText="1"/>
    </xf>
    <xf numFmtId="49" fontId="3" fillId="0" borderId="7" xfId="0" applyNumberFormat="1" applyFont="1" applyBorder="1" applyAlignment="1" applyProtection="1">
      <alignment horizontal="left" vertical="center" indent="2"/>
    </xf>
    <xf numFmtId="0" fontId="3" fillId="0" borderId="16" xfId="0" applyFont="1" applyBorder="1" applyAlignment="1" applyProtection="1">
      <alignment horizontal="left" vertical="center" indent="1"/>
    </xf>
    <xf numFmtId="0" fontId="2" fillId="0" borderId="39" xfId="0" applyFont="1" applyFill="1" applyBorder="1" applyAlignment="1" applyProtection="1">
      <alignment horizontal="center" vertical="center"/>
    </xf>
    <xf numFmtId="49" fontId="2" fillId="0" borderId="85" xfId="0" applyNumberFormat="1" applyFont="1" applyBorder="1" applyAlignment="1" applyProtection="1">
      <alignment horizontal="left" vertical="center" indent="2"/>
    </xf>
    <xf numFmtId="0" fontId="2" fillId="0" borderId="20" xfId="0" applyFont="1" applyBorder="1" applyAlignment="1" applyProtection="1">
      <alignment horizontal="left" vertical="center" indent="2"/>
    </xf>
    <xf numFmtId="0" fontId="2" fillId="8" borderId="106" xfId="0" applyFont="1" applyFill="1" applyBorder="1" applyAlignment="1" applyProtection="1">
      <alignment horizontal="left" vertical="center" wrapText="1"/>
    </xf>
    <xf numFmtId="0" fontId="2" fillId="0" borderId="73" xfId="0" applyFont="1" applyFill="1" applyBorder="1" applyAlignment="1" applyProtection="1">
      <alignment horizontal="center" vertical="center"/>
    </xf>
    <xf numFmtId="49" fontId="2" fillId="0" borderId="88" xfId="0" applyNumberFormat="1" applyFont="1" applyBorder="1" applyAlignment="1" applyProtection="1">
      <alignment horizontal="left" vertical="center" indent="2"/>
    </xf>
    <xf numFmtId="0" fontId="2" fillId="0" borderId="64" xfId="0" applyFont="1" applyBorder="1" applyAlignment="1" applyProtection="1">
      <alignment horizontal="left" vertical="center" indent="2"/>
    </xf>
    <xf numFmtId="0" fontId="2" fillId="8" borderId="109" xfId="0" applyFont="1" applyFill="1" applyBorder="1" applyAlignment="1" applyProtection="1">
      <alignment horizontal="left" vertical="center" wrapText="1"/>
    </xf>
    <xf numFmtId="0" fontId="2" fillId="0" borderId="14" xfId="0" applyFont="1" applyFill="1" applyBorder="1" applyAlignment="1" applyProtection="1">
      <alignment horizontal="left" vertical="center" wrapText="1" indent="1"/>
    </xf>
    <xf numFmtId="0" fontId="2" fillId="0" borderId="39" xfId="0" applyFont="1" applyFill="1" applyBorder="1" applyAlignment="1" applyProtection="1">
      <alignment horizontal="center" vertical="center" wrapText="1"/>
    </xf>
    <xf numFmtId="49" fontId="2" fillId="0" borderId="85" xfId="0" applyNumberFormat="1" applyFont="1" applyBorder="1" applyAlignment="1" applyProtection="1">
      <alignment horizontal="left" vertical="center" wrapText="1" indent="2"/>
    </xf>
    <xf numFmtId="0" fontId="2" fillId="0" borderId="20" xfId="0" applyFont="1" applyFill="1" applyBorder="1" applyAlignment="1" applyProtection="1">
      <alignment horizontal="left" vertical="center" wrapText="1" indent="2"/>
    </xf>
    <xf numFmtId="49" fontId="2" fillId="0" borderId="82" xfId="0" applyNumberFormat="1" applyFont="1" applyBorder="1" applyAlignment="1" applyProtection="1">
      <alignment horizontal="left" vertical="center" wrapText="1" indent="2"/>
    </xf>
    <xf numFmtId="0" fontId="2" fillId="0" borderId="13" xfId="0" applyFont="1" applyFill="1" applyBorder="1" applyAlignment="1" applyProtection="1">
      <alignment horizontal="left" vertical="center" wrapText="1" indent="1"/>
    </xf>
    <xf numFmtId="0" fontId="2" fillId="8" borderId="99" xfId="0" applyFont="1" applyFill="1" applyBorder="1" applyAlignment="1" applyProtection="1">
      <alignment horizontal="left" vertical="center" wrapText="1"/>
    </xf>
    <xf numFmtId="49" fontId="2" fillId="0" borderId="83" xfId="0" applyNumberFormat="1" applyFont="1" applyBorder="1" applyAlignment="1" applyProtection="1">
      <alignment horizontal="left" vertical="center" wrapText="1" indent="2"/>
    </xf>
    <xf numFmtId="0" fontId="2" fillId="0" borderId="15" xfId="0" applyFont="1" applyFill="1" applyBorder="1" applyAlignment="1" applyProtection="1">
      <alignment horizontal="left" vertical="center" wrapText="1" indent="2"/>
    </xf>
    <xf numFmtId="49" fontId="2" fillId="0" borderId="12" xfId="0" applyNumberFormat="1" applyFont="1" applyBorder="1" applyAlignment="1" applyProtection="1">
      <alignment horizontal="left" vertical="center" wrapText="1" indent="2"/>
    </xf>
    <xf numFmtId="0" fontId="2" fillId="0" borderId="1" xfId="0" applyFont="1" applyFill="1" applyBorder="1" applyAlignment="1" applyProtection="1">
      <alignment horizontal="left" vertical="center" wrapText="1" indent="1"/>
    </xf>
    <xf numFmtId="0" fontId="3" fillId="0" borderId="1" xfId="0" applyFont="1" applyFill="1" applyBorder="1" applyAlignment="1" applyProtection="1">
      <alignment horizontal="left" vertical="center" wrapText="1" indent="1"/>
    </xf>
    <xf numFmtId="0" fontId="2" fillId="0" borderId="78" xfId="0" applyFont="1" applyFill="1" applyBorder="1" applyAlignment="1" applyProtection="1">
      <alignment horizontal="center" vertical="center" wrapText="1"/>
    </xf>
    <xf numFmtId="49" fontId="2" fillId="0" borderId="87" xfId="0" applyNumberFormat="1" applyFont="1" applyBorder="1" applyAlignment="1" applyProtection="1">
      <alignment horizontal="left" vertical="center" wrapText="1" indent="2"/>
    </xf>
    <xf numFmtId="0" fontId="2" fillId="0" borderId="79" xfId="0" applyFont="1" applyFill="1" applyBorder="1" applyAlignment="1" applyProtection="1">
      <alignment horizontal="left" vertical="center" wrapText="1" indent="2"/>
    </xf>
    <xf numFmtId="0" fontId="2" fillId="8" borderId="108"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0" fontId="10" fillId="0" borderId="0" xfId="0" applyFont="1" applyFill="1" applyBorder="1" applyAlignment="1" applyProtection="1">
      <alignment vertical="center"/>
    </xf>
    <xf numFmtId="0" fontId="2" fillId="7" borderId="0" xfId="0" applyFont="1" applyFill="1" applyBorder="1" applyAlignment="1" applyProtection="1">
      <alignment vertical="center"/>
    </xf>
    <xf numFmtId="0" fontId="6" fillId="7" borderId="0" xfId="1" applyFill="1" applyBorder="1" applyAlignment="1" applyProtection="1">
      <alignment vertical="center"/>
    </xf>
    <xf numFmtId="0" fontId="8" fillId="6" borderId="91" xfId="0" applyFont="1" applyFill="1" applyBorder="1" applyAlignment="1" applyProtection="1">
      <alignment horizontal="center" vertical="center"/>
    </xf>
    <xf numFmtId="0" fontId="29" fillId="13" borderId="90" xfId="0" applyFont="1" applyFill="1" applyBorder="1" applyAlignment="1" applyProtection="1">
      <alignment vertical="center"/>
    </xf>
    <xf numFmtId="0" fontId="2" fillId="0" borderId="30" xfId="0" applyFont="1" applyFill="1" applyBorder="1" applyAlignment="1" applyProtection="1">
      <alignment vertical="center"/>
    </xf>
    <xf numFmtId="0" fontId="2" fillId="0" borderId="28" xfId="0" applyFont="1" applyFill="1" applyBorder="1" applyAlignment="1" applyProtection="1">
      <alignment vertical="center" wrapText="1"/>
    </xf>
    <xf numFmtId="0" fontId="2" fillId="0" borderId="94" xfId="0" applyFont="1" applyFill="1" applyBorder="1" applyAlignment="1" applyProtection="1">
      <alignment vertical="center"/>
    </xf>
    <xf numFmtId="0" fontId="2" fillId="0" borderId="92" xfId="0" applyFont="1" applyFill="1" applyBorder="1" applyAlignment="1" applyProtection="1">
      <alignment vertical="center"/>
    </xf>
    <xf numFmtId="0" fontId="2" fillId="0" borderId="34" xfId="0" applyFont="1" applyFill="1" applyBorder="1" applyAlignment="1" applyProtection="1">
      <alignment vertical="center"/>
    </xf>
    <xf numFmtId="0" fontId="2" fillId="0" borderId="28" xfId="0" applyFont="1" applyFill="1" applyBorder="1" applyAlignment="1" applyProtection="1">
      <alignment vertical="center"/>
    </xf>
    <xf numFmtId="0" fontId="29" fillId="4" borderId="30" xfId="0" applyFont="1" applyFill="1" applyBorder="1" applyAlignment="1" applyProtection="1">
      <alignment vertical="center"/>
    </xf>
    <xf numFmtId="0" fontId="2" fillId="0" borderId="37" xfId="0" applyFont="1" applyFill="1" applyBorder="1" applyAlignment="1" applyProtection="1">
      <alignment vertical="center" wrapText="1"/>
    </xf>
    <xf numFmtId="0" fontId="29" fillId="4" borderId="94" xfId="0" applyFont="1" applyFill="1" applyBorder="1" applyAlignment="1" applyProtection="1">
      <alignment vertical="center"/>
    </xf>
    <xf numFmtId="0" fontId="2" fillId="0" borderId="92" xfId="0" applyFont="1" applyFill="1" applyBorder="1" applyAlignment="1" applyProtection="1">
      <alignment vertical="center" wrapText="1"/>
    </xf>
    <xf numFmtId="0" fontId="2" fillId="4" borderId="110" xfId="0" applyFont="1" applyFill="1" applyBorder="1" applyAlignment="1" applyProtection="1">
      <alignment vertical="center"/>
    </xf>
    <xf numFmtId="0" fontId="2" fillId="0" borderId="90" xfId="0" applyFont="1" applyFill="1" applyBorder="1" applyAlignment="1" applyProtection="1">
      <alignment vertical="center"/>
    </xf>
    <xf numFmtId="0" fontId="29" fillId="13" borderId="92" xfId="0" applyFont="1" applyFill="1" applyBorder="1" applyAlignment="1" applyProtection="1">
      <alignment vertical="center"/>
    </xf>
    <xf numFmtId="0" fontId="29" fillId="13" borderId="34" xfId="0" applyFont="1" applyFill="1" applyBorder="1" applyAlignment="1" applyProtection="1">
      <alignment vertical="center"/>
    </xf>
    <xf numFmtId="0" fontId="6" fillId="7" borderId="34" xfId="1" applyFill="1" applyBorder="1" applyAlignment="1" applyProtection="1">
      <alignment vertical="center" wrapText="1"/>
    </xf>
    <xf numFmtId="0" fontId="29" fillId="13" borderId="28" xfId="0" applyFont="1" applyFill="1" applyBorder="1" applyAlignment="1" applyProtection="1">
      <alignment vertical="center"/>
    </xf>
    <xf numFmtId="0" fontId="29" fillId="13" borderId="94" xfId="0" applyFont="1" applyFill="1" applyBorder="1" applyAlignment="1" applyProtection="1">
      <alignment vertical="center"/>
    </xf>
    <xf numFmtId="0" fontId="29" fillId="4" borderId="90" xfId="0" applyFont="1" applyFill="1" applyBorder="1" applyAlignment="1" applyProtection="1">
      <alignment vertical="center"/>
    </xf>
    <xf numFmtId="0" fontId="29" fillId="4" borderId="92" xfId="0" applyFont="1" applyFill="1" applyBorder="1" applyAlignment="1" applyProtection="1">
      <alignment vertical="center"/>
    </xf>
    <xf numFmtId="0" fontId="29" fillId="4" borderId="35" xfId="0" applyFont="1" applyFill="1" applyBorder="1" applyAlignment="1" applyProtection="1">
      <alignment vertical="center"/>
    </xf>
    <xf numFmtId="0" fontId="29" fillId="4" borderId="110" xfId="0" applyFont="1" applyFill="1" applyBorder="1" applyAlignment="1" applyProtection="1">
      <alignment vertical="center"/>
    </xf>
    <xf numFmtId="0" fontId="2" fillId="4" borderId="90" xfId="0" applyFont="1" applyFill="1" applyBorder="1" applyAlignment="1" applyProtection="1">
      <alignment vertical="center"/>
    </xf>
    <xf numFmtId="0" fontId="2" fillId="13" borderId="34" xfId="0" applyFont="1" applyFill="1" applyBorder="1" applyAlignment="1" applyProtection="1">
      <alignment vertical="center"/>
    </xf>
    <xf numFmtId="0" fontId="29" fillId="13" borderId="35" xfId="0" applyFont="1" applyFill="1" applyBorder="1" applyAlignment="1" applyProtection="1">
      <alignment vertical="center"/>
    </xf>
    <xf numFmtId="0" fontId="29" fillId="13" borderId="30" xfId="0" applyFont="1" applyFill="1" applyBorder="1" applyAlignment="1" applyProtection="1">
      <alignment vertical="center"/>
    </xf>
    <xf numFmtId="0" fontId="2" fillId="13" borderId="94" xfId="0" applyFont="1" applyFill="1" applyBorder="1" applyAlignment="1" applyProtection="1">
      <alignment vertical="center"/>
    </xf>
    <xf numFmtId="0" fontId="29" fillId="13" borderId="93" xfId="0" applyFont="1" applyFill="1" applyBorder="1" applyAlignment="1" applyProtection="1">
      <alignment vertical="center"/>
    </xf>
    <xf numFmtId="0" fontId="25" fillId="16" borderId="0" xfId="0" applyFont="1" applyFill="1" applyBorder="1" applyAlignment="1" applyProtection="1">
      <alignment vertical="center"/>
    </xf>
    <xf numFmtId="0" fontId="7" fillId="9" borderId="53" xfId="0" applyFont="1" applyFill="1" applyBorder="1" applyAlignment="1" applyProtection="1">
      <alignment horizontal="center" vertical="center" wrapText="1"/>
    </xf>
    <xf numFmtId="0" fontId="8" fillId="0" borderId="77" xfId="0" applyFont="1" applyFill="1" applyBorder="1" applyAlignment="1" applyProtection="1">
      <alignment horizontal="center" vertical="center" wrapText="1"/>
    </xf>
    <xf numFmtId="0" fontId="16" fillId="0" borderId="10" xfId="0" applyFont="1" applyFill="1" applyBorder="1" applyAlignment="1" applyProtection="1">
      <alignment horizontal="left" vertical="center" indent="1"/>
    </xf>
    <xf numFmtId="0" fontId="2" fillId="8" borderId="10" xfId="0" applyFont="1" applyFill="1" applyBorder="1" applyAlignment="1" applyProtection="1">
      <alignment horizontal="left" vertical="center" wrapText="1"/>
    </xf>
    <xf numFmtId="0" fontId="2" fillId="0" borderId="118" xfId="0" applyFont="1" applyFill="1" applyBorder="1" applyAlignment="1" applyProtection="1">
      <alignment horizontal="left" vertical="center" wrapText="1" indent="1"/>
    </xf>
    <xf numFmtId="0" fontId="2" fillId="8" borderId="118" xfId="0" applyFont="1" applyFill="1" applyBorder="1" applyAlignment="1" applyProtection="1">
      <alignment horizontal="left" vertical="center" wrapText="1"/>
    </xf>
    <xf numFmtId="0" fontId="2" fillId="0" borderId="21" xfId="0" applyFont="1" applyFill="1" applyBorder="1" applyAlignment="1" applyProtection="1">
      <alignment horizontal="left" vertical="center" wrapText="1" indent="1"/>
    </xf>
    <xf numFmtId="0" fontId="2" fillId="8" borderId="21" xfId="0" applyFont="1" applyFill="1" applyBorder="1" applyAlignment="1" applyProtection="1">
      <alignment horizontal="left" vertical="center" wrapText="1"/>
    </xf>
    <xf numFmtId="0" fontId="2" fillId="0" borderId="40" xfId="0" applyFont="1" applyFill="1" applyBorder="1" applyAlignment="1" applyProtection="1">
      <alignment horizontal="left" vertical="center" wrapText="1" indent="1"/>
    </xf>
    <xf numFmtId="0" fontId="2" fillId="8" borderId="40" xfId="0" applyFont="1" applyFill="1" applyBorder="1" applyAlignment="1" applyProtection="1">
      <alignment horizontal="left" vertical="center" wrapText="1"/>
    </xf>
    <xf numFmtId="0" fontId="2" fillId="0" borderId="142" xfId="0" applyFont="1" applyFill="1" applyBorder="1" applyAlignment="1" applyProtection="1">
      <alignment horizontal="center" vertical="center" wrapText="1"/>
    </xf>
    <xf numFmtId="49" fontId="2" fillId="0" borderId="17" xfId="0" applyNumberFormat="1" applyFont="1" applyBorder="1" applyAlignment="1" applyProtection="1">
      <alignment horizontal="left" vertical="center" wrapText="1" indent="2"/>
    </xf>
    <xf numFmtId="0" fontId="2" fillId="0" borderId="17" xfId="0" applyFont="1" applyFill="1" applyBorder="1" applyAlignment="1" applyProtection="1">
      <alignment horizontal="left" vertical="center" wrapText="1" indent="1"/>
    </xf>
    <xf numFmtId="0" fontId="2" fillId="8" borderId="17" xfId="0" applyFont="1" applyFill="1" applyBorder="1" applyAlignment="1" applyProtection="1">
      <alignment horizontal="left" vertical="center" wrapText="1"/>
    </xf>
    <xf numFmtId="49" fontId="2" fillId="0" borderId="13" xfId="0" applyNumberFormat="1" applyFont="1" applyBorder="1" applyAlignment="1" applyProtection="1">
      <alignment horizontal="left" vertical="center" wrapText="1" indent="2"/>
    </xf>
    <xf numFmtId="0" fontId="2" fillId="8" borderId="13" xfId="0" applyFont="1" applyFill="1" applyBorder="1" applyAlignment="1" applyProtection="1">
      <alignment horizontal="left" vertical="center" wrapText="1"/>
    </xf>
    <xf numFmtId="49" fontId="2" fillId="0" borderId="79" xfId="0" applyNumberFormat="1" applyFont="1" applyBorder="1" applyAlignment="1" applyProtection="1">
      <alignment horizontal="left" vertical="center" wrapText="1" indent="2"/>
    </xf>
    <xf numFmtId="0" fontId="2" fillId="0" borderId="79" xfId="0" applyFont="1" applyFill="1" applyBorder="1" applyAlignment="1" applyProtection="1">
      <alignment horizontal="left" vertical="center" wrapText="1" indent="1"/>
    </xf>
    <xf numFmtId="0" fontId="2" fillId="8" borderId="79" xfId="0" applyFont="1" applyFill="1" applyBorder="1" applyAlignment="1" applyProtection="1">
      <alignment horizontal="left" vertical="center" wrapText="1"/>
    </xf>
    <xf numFmtId="49" fontId="2" fillId="0" borderId="13" xfId="0" applyNumberFormat="1" applyFont="1" applyFill="1" applyBorder="1" applyAlignment="1" applyProtection="1">
      <alignment horizontal="left" vertical="center" indent="2"/>
    </xf>
    <xf numFmtId="0" fontId="2" fillId="0" borderId="13" xfId="0" applyFont="1" applyFill="1" applyBorder="1" applyAlignment="1" applyProtection="1">
      <alignment horizontal="left" vertical="center" indent="1"/>
    </xf>
    <xf numFmtId="0" fontId="9" fillId="8" borderId="13" xfId="1" applyFont="1" applyFill="1" applyBorder="1" applyProtection="1">
      <alignment vertical="center"/>
    </xf>
    <xf numFmtId="49" fontId="2" fillId="0" borderId="15" xfId="0" applyNumberFormat="1" applyFont="1" applyFill="1" applyBorder="1" applyAlignment="1" applyProtection="1">
      <alignment horizontal="left" vertical="center" indent="2"/>
    </xf>
    <xf numFmtId="0" fontId="2" fillId="0" borderId="15" xfId="0" applyFont="1" applyFill="1" applyBorder="1" applyAlignment="1" applyProtection="1">
      <alignment horizontal="left" vertical="center"/>
    </xf>
    <xf numFmtId="0" fontId="9" fillId="8" borderId="15" xfId="1" applyFont="1" applyFill="1" applyBorder="1" applyAlignment="1" applyProtection="1">
      <alignment vertical="center" wrapText="1"/>
    </xf>
    <xf numFmtId="0" fontId="3" fillId="15" borderId="50" xfId="0" applyFont="1" applyFill="1" applyBorder="1" applyAlignment="1" applyProtection="1">
      <alignment horizontal="left" vertical="center"/>
    </xf>
    <xf numFmtId="49" fontId="2" fillId="15" borderId="0" xfId="0" applyNumberFormat="1" applyFont="1" applyFill="1" applyBorder="1" applyAlignment="1" applyProtection="1">
      <alignment horizontal="left" vertical="center"/>
    </xf>
    <xf numFmtId="0" fontId="2" fillId="15" borderId="0" xfId="0" applyFont="1" applyFill="1" applyBorder="1" applyAlignment="1" applyProtection="1">
      <alignment horizontal="left" vertical="center"/>
    </xf>
    <xf numFmtId="0" fontId="2" fillId="15" borderId="0" xfId="0" applyFont="1" applyFill="1" applyBorder="1" applyAlignment="1" applyProtection="1">
      <alignment horizontal="left" vertical="center" wrapText="1"/>
    </xf>
    <xf numFmtId="0" fontId="2" fillId="15" borderId="50" xfId="0" applyFont="1" applyFill="1" applyBorder="1" applyAlignment="1" applyProtection="1">
      <alignment horizontal="left" vertical="center"/>
    </xf>
    <xf numFmtId="0" fontId="6" fillId="15" borderId="0" xfId="1" applyFill="1" applyBorder="1" applyProtection="1">
      <alignment vertical="center"/>
    </xf>
    <xf numFmtId="0" fontId="2" fillId="15" borderId="76" xfId="0" applyFont="1" applyFill="1" applyBorder="1" applyAlignment="1" applyProtection="1">
      <alignment horizontal="left" vertical="center"/>
    </xf>
    <xf numFmtId="49" fontId="2" fillId="15" borderId="77" xfId="0" applyNumberFormat="1" applyFont="1" applyFill="1" applyBorder="1" applyAlignment="1" applyProtection="1">
      <alignment horizontal="left" vertical="center"/>
    </xf>
    <xf numFmtId="0" fontId="2" fillId="15" borderId="77" xfId="0" applyFont="1" applyFill="1" applyBorder="1" applyAlignment="1" applyProtection="1">
      <alignment horizontal="left" vertical="center"/>
    </xf>
    <xf numFmtId="0" fontId="6" fillId="15" borderId="77" xfId="1" applyFill="1" applyBorder="1" applyProtection="1">
      <alignment vertical="center"/>
    </xf>
    <xf numFmtId="0" fontId="2" fillId="0" borderId="139" xfId="0" applyFont="1" applyFill="1" applyBorder="1" applyAlignment="1" applyProtection="1">
      <alignment horizontal="left" vertical="center" wrapText="1" indent="1"/>
    </xf>
    <xf numFmtId="0" fontId="2" fillId="8" borderId="139" xfId="0" applyFont="1" applyFill="1" applyBorder="1" applyAlignment="1" applyProtection="1">
      <alignment horizontal="left" vertical="center" wrapText="1"/>
    </xf>
    <xf numFmtId="0" fontId="2" fillId="0" borderId="80" xfId="0" applyFont="1" applyFill="1" applyBorder="1" applyAlignment="1" applyProtection="1">
      <alignment horizontal="left" vertical="center" wrapText="1" indent="1"/>
    </xf>
    <xf numFmtId="0" fontId="2" fillId="8" borderId="80" xfId="0" applyFont="1" applyFill="1" applyBorder="1" applyAlignment="1" applyProtection="1">
      <alignment horizontal="left" vertical="center" wrapText="1"/>
    </xf>
    <xf numFmtId="0" fontId="31" fillId="0" borderId="0" xfId="0" applyFont="1" applyBorder="1" applyAlignment="1" applyProtection="1">
      <alignment vertical="center"/>
    </xf>
    <xf numFmtId="0" fontId="2" fillId="0" borderId="94" xfId="0" applyFont="1" applyFill="1" applyBorder="1" applyAlignment="1" applyProtection="1">
      <alignment vertical="center" wrapText="1"/>
    </xf>
    <xf numFmtId="0" fontId="2" fillId="4" borderId="30" xfId="0" applyFont="1" applyFill="1" applyBorder="1" applyAlignment="1" applyProtection="1">
      <alignment vertical="center" wrapText="1"/>
    </xf>
    <xf numFmtId="0" fontId="2" fillId="4" borderId="28" xfId="0" applyFont="1" applyFill="1" applyBorder="1" applyAlignment="1" applyProtection="1">
      <alignment vertical="center" wrapText="1"/>
    </xf>
    <xf numFmtId="0" fontId="2" fillId="4" borderId="35" xfId="0" applyFont="1" applyFill="1" applyBorder="1" applyAlignment="1" applyProtection="1">
      <alignment vertical="center" wrapText="1"/>
    </xf>
    <xf numFmtId="0" fontId="2" fillId="0" borderId="141" xfId="0" applyFont="1" applyFill="1" applyBorder="1" applyAlignment="1" applyProtection="1">
      <alignment vertical="center" wrapText="1"/>
    </xf>
    <xf numFmtId="0" fontId="2" fillId="0" borderId="30" xfId="0" applyFont="1" applyFill="1" applyBorder="1" applyAlignment="1" applyProtection="1">
      <alignment vertical="center" wrapText="1"/>
    </xf>
    <xf numFmtId="0" fontId="2" fillId="0" borderId="93" xfId="0" applyFont="1" applyFill="1" applyBorder="1" applyAlignment="1" applyProtection="1">
      <alignment vertical="center" wrapText="1"/>
    </xf>
    <xf numFmtId="0" fontId="2" fillId="15" borderId="45" xfId="0" applyFont="1" applyFill="1" applyBorder="1" applyAlignment="1" applyProtection="1">
      <alignment vertical="center" wrapText="1"/>
    </xf>
    <xf numFmtId="0" fontId="2" fillId="15" borderId="75" xfId="0" applyFont="1" applyFill="1" applyBorder="1" applyAlignment="1" applyProtection="1">
      <alignment vertical="center" wrapText="1"/>
    </xf>
    <xf numFmtId="0" fontId="2" fillId="4" borderId="92" xfId="0" applyFont="1" applyFill="1" applyBorder="1" applyAlignment="1" applyProtection="1">
      <alignment vertical="center" wrapText="1"/>
    </xf>
    <xf numFmtId="0" fontId="6" fillId="4" borderId="30" xfId="1" applyFill="1" applyBorder="1" applyAlignment="1" applyProtection="1">
      <alignment vertical="center" wrapText="1"/>
    </xf>
    <xf numFmtId="0" fontId="6" fillId="4" borderId="34" xfId="1" applyFill="1" applyBorder="1" applyAlignment="1" applyProtection="1">
      <alignment vertical="center" wrapText="1"/>
    </xf>
    <xf numFmtId="0" fontId="2" fillId="4" borderId="93" xfId="0" applyFont="1" applyFill="1" applyBorder="1" applyAlignment="1" applyProtection="1">
      <alignment vertical="center" wrapText="1"/>
    </xf>
    <xf numFmtId="0" fontId="3" fillId="0" borderId="0" xfId="0" applyFont="1" applyBorder="1" applyAlignment="1" applyProtection="1">
      <alignment horizontal="right"/>
    </xf>
    <xf numFmtId="0" fontId="8" fillId="6" borderId="53" xfId="0" applyFont="1" applyFill="1" applyBorder="1" applyAlignment="1" applyProtection="1">
      <alignment horizontal="center" vertical="center" wrapText="1"/>
    </xf>
    <xf numFmtId="0" fontId="7" fillId="9" borderId="53" xfId="0" applyFont="1" applyFill="1" applyBorder="1" applyAlignment="1" applyProtection="1">
      <alignment horizontal="center" vertical="center"/>
    </xf>
    <xf numFmtId="0" fontId="7" fillId="9" borderId="91" xfId="0" applyFont="1" applyFill="1" applyBorder="1" applyAlignment="1" applyProtection="1">
      <alignment horizontal="center" vertical="center"/>
    </xf>
    <xf numFmtId="0" fontId="31" fillId="0" borderId="0" xfId="0" applyFont="1" applyBorder="1" applyAlignment="1" applyProtection="1">
      <alignment horizontal="left" vertical="center"/>
    </xf>
    <xf numFmtId="0" fontId="2" fillId="0" borderId="16" xfId="0" applyFont="1" applyFill="1" applyBorder="1" applyAlignment="1" applyProtection="1">
      <alignment horizontal="center" vertical="center"/>
    </xf>
    <xf numFmtId="0" fontId="2" fillId="8" borderId="16" xfId="0" applyFont="1" applyFill="1" applyBorder="1" applyAlignment="1" applyProtection="1">
      <alignment horizontal="center" vertical="center"/>
    </xf>
    <xf numFmtId="0" fontId="2" fillId="0" borderId="13" xfId="0" applyFont="1" applyBorder="1" applyAlignment="1" applyProtection="1">
      <alignment horizontal="center" vertical="center" wrapText="1"/>
    </xf>
    <xf numFmtId="0" fontId="2" fillId="8" borderId="13" xfId="0" applyFont="1" applyFill="1" applyBorder="1" applyAlignment="1" applyProtection="1">
      <alignment vertical="center" wrapText="1"/>
    </xf>
    <xf numFmtId="0" fontId="2" fillId="0" borderId="15" xfId="0" applyFont="1" applyFill="1" applyBorder="1" applyAlignment="1" applyProtection="1">
      <alignment horizontal="center" vertical="center"/>
    </xf>
    <xf numFmtId="0" fontId="2" fillId="8" borderId="15" xfId="0" applyFont="1" applyFill="1" applyBorder="1" applyAlignment="1" applyProtection="1">
      <alignment vertical="center" wrapText="1"/>
    </xf>
    <xf numFmtId="0" fontId="2" fillId="0" borderId="19" xfId="0" applyFont="1" applyFill="1" applyBorder="1" applyAlignment="1" applyProtection="1">
      <alignment horizontal="center" vertical="center" wrapText="1"/>
    </xf>
    <xf numFmtId="0" fontId="2" fillId="8" borderId="19" xfId="0" applyFont="1" applyFill="1" applyBorder="1" applyAlignment="1" applyProtection="1">
      <alignment horizontal="center" vertical="center" wrapText="1"/>
    </xf>
    <xf numFmtId="0" fontId="2" fillId="0" borderId="13" xfId="0" applyFont="1" applyBorder="1" applyAlignment="1" applyProtection="1">
      <alignment horizontal="left" vertical="center" indent="1"/>
    </xf>
    <xf numFmtId="0" fontId="2" fillId="8" borderId="13" xfId="0" applyFont="1" applyFill="1" applyBorder="1" applyAlignment="1" applyProtection="1">
      <alignment horizontal="center" vertical="center"/>
    </xf>
    <xf numFmtId="0" fontId="2" fillId="0" borderId="14" xfId="0" applyFont="1" applyBorder="1" applyAlignment="1" applyProtection="1">
      <alignment horizontal="left" vertical="center" indent="1"/>
    </xf>
    <xf numFmtId="0" fontId="2" fillId="8" borderId="14" xfId="0" applyFont="1" applyFill="1" applyBorder="1" applyAlignment="1" applyProtection="1">
      <alignment horizontal="center" vertical="center"/>
    </xf>
    <xf numFmtId="0" fontId="29" fillId="8" borderId="14" xfId="0" applyFont="1" applyFill="1" applyBorder="1" applyAlignment="1" applyProtection="1">
      <alignment horizontal="center" vertical="center"/>
    </xf>
    <xf numFmtId="0" fontId="2" fillId="0" borderId="15" xfId="0" applyFont="1" applyBorder="1" applyAlignment="1" applyProtection="1">
      <alignment horizontal="left" vertical="center" indent="1"/>
    </xf>
    <xf numFmtId="0" fontId="2" fillId="8" borderId="15" xfId="0" applyFont="1" applyFill="1" applyBorder="1" applyAlignment="1" applyProtection="1">
      <alignment horizontal="center" vertical="center"/>
    </xf>
    <xf numFmtId="0" fontId="2" fillId="10" borderId="38" xfId="0" applyFont="1" applyFill="1" applyBorder="1" applyAlignment="1" applyProtection="1">
      <alignment horizontal="center" vertical="center"/>
    </xf>
    <xf numFmtId="0" fontId="2" fillId="8" borderId="19" xfId="0" applyFont="1" applyFill="1" applyBorder="1" applyAlignment="1" applyProtection="1">
      <alignment horizontal="center" vertical="center"/>
    </xf>
    <xf numFmtId="0" fontId="2" fillId="8" borderId="14" xfId="0" applyFont="1" applyFill="1" applyBorder="1" applyAlignment="1" applyProtection="1">
      <alignment vertical="center"/>
    </xf>
    <xf numFmtId="0" fontId="2" fillId="0" borderId="20" xfId="0" applyFont="1" applyBorder="1" applyAlignment="1" applyProtection="1">
      <alignment horizontal="left" vertical="center" indent="1"/>
    </xf>
    <xf numFmtId="0" fontId="29" fillId="8" borderId="20" xfId="0" applyFont="1" applyFill="1" applyBorder="1" applyAlignment="1" applyProtection="1">
      <alignment horizontal="center" vertical="center"/>
    </xf>
    <xf numFmtId="0" fontId="2" fillId="0" borderId="36" xfId="0" applyFont="1" applyFill="1" applyBorder="1" applyAlignment="1" applyProtection="1">
      <alignment horizontal="center" vertical="center"/>
    </xf>
    <xf numFmtId="0" fontId="2" fillId="8" borderId="38" xfId="0" applyFont="1" applyFill="1" applyBorder="1" applyAlignment="1" applyProtection="1">
      <alignment horizontal="center" vertical="center"/>
    </xf>
    <xf numFmtId="0" fontId="2" fillId="0" borderId="22"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8" borderId="23" xfId="0" applyFont="1" applyFill="1" applyBorder="1" applyAlignment="1" applyProtection="1">
      <alignment vertical="center" wrapText="1"/>
    </xf>
    <xf numFmtId="0" fontId="3" fillId="0" borderId="140" xfId="0" applyFont="1" applyFill="1" applyBorder="1" applyAlignment="1" applyProtection="1">
      <alignment horizontal="left"/>
    </xf>
    <xf numFmtId="0" fontId="5" fillId="0" borderId="140" xfId="0" applyFont="1" applyFill="1" applyBorder="1" applyAlignment="1" applyProtection="1">
      <alignment horizontal="center" vertical="center" wrapText="1"/>
    </xf>
    <xf numFmtId="0" fontId="5" fillId="0" borderId="140" xfId="0" applyFont="1" applyFill="1" applyBorder="1" applyAlignment="1" applyProtection="1">
      <alignment vertical="center" wrapText="1"/>
    </xf>
    <xf numFmtId="0" fontId="2" fillId="0" borderId="51" xfId="0" applyFont="1" applyFill="1" applyBorder="1" applyAlignment="1" applyProtection="1">
      <alignment horizontal="center" vertical="center"/>
    </xf>
    <xf numFmtId="0" fontId="2" fillId="15" borderId="53" xfId="0" applyFont="1" applyFill="1" applyBorder="1" applyAlignment="1" applyProtection="1">
      <alignment horizontal="left" vertical="center" indent="1"/>
    </xf>
    <xf numFmtId="0" fontId="2" fillId="8" borderId="53" xfId="0" applyFont="1" applyFill="1" applyBorder="1" applyAlignment="1" applyProtection="1">
      <alignment horizontal="center" vertical="center"/>
    </xf>
    <xf numFmtId="0" fontId="2" fillId="0" borderId="57" xfId="0" applyFont="1" applyFill="1" applyBorder="1" applyAlignment="1" applyProtection="1">
      <alignment horizontal="center" vertical="center"/>
    </xf>
    <xf numFmtId="0" fontId="2" fillId="15" borderId="19" xfId="0" applyFont="1" applyFill="1" applyBorder="1" applyAlignment="1" applyProtection="1">
      <alignment horizontal="left" vertical="center" indent="1"/>
    </xf>
    <xf numFmtId="0" fontId="2" fillId="8" borderId="19" xfId="0" applyFont="1" applyFill="1" applyBorder="1" applyAlignment="1" applyProtection="1">
      <alignment horizontal="left" vertical="center" wrapText="1"/>
    </xf>
    <xf numFmtId="0" fontId="2" fillId="15" borderId="17" xfId="0" applyFont="1" applyFill="1" applyBorder="1" applyAlignment="1" applyProtection="1">
      <alignment horizontal="left" vertical="center" indent="1"/>
    </xf>
    <xf numFmtId="0" fontId="2" fillId="8" borderId="17" xfId="0" applyFont="1" applyFill="1" applyBorder="1" applyAlignment="1" applyProtection="1">
      <alignment horizontal="center" vertical="center"/>
    </xf>
    <xf numFmtId="0" fontId="2" fillId="15" borderId="38" xfId="0" applyFont="1" applyFill="1" applyBorder="1" applyAlignment="1" applyProtection="1">
      <alignment horizontal="left" vertical="center" indent="1"/>
    </xf>
    <xf numFmtId="0" fontId="2" fillId="8" borderId="38" xfId="0" applyFont="1" applyFill="1" applyBorder="1" applyAlignment="1" applyProtection="1">
      <alignment horizontal="left" vertical="center" wrapText="1"/>
    </xf>
    <xf numFmtId="0" fontId="2" fillId="0" borderId="18" xfId="0" applyFont="1" applyFill="1" applyBorder="1" applyAlignment="1" applyProtection="1">
      <alignment horizontal="left" vertical="center" indent="1"/>
    </xf>
    <xf numFmtId="0" fontId="2" fillId="8" borderId="18" xfId="0" applyFont="1" applyFill="1" applyBorder="1" applyAlignment="1" applyProtection="1">
      <alignment horizontal="center" vertical="center"/>
    </xf>
    <xf numFmtId="0" fontId="2" fillId="0" borderId="14" xfId="0" applyFont="1" applyFill="1" applyBorder="1" applyAlignment="1" applyProtection="1">
      <alignment horizontal="left" vertical="center" indent="1"/>
    </xf>
    <xf numFmtId="0" fontId="2" fillId="0" borderId="15" xfId="0" applyFont="1" applyFill="1" applyBorder="1" applyAlignment="1" applyProtection="1">
      <alignment horizontal="left" vertical="center" indent="1"/>
    </xf>
    <xf numFmtId="0" fontId="29" fillId="8" borderId="15" xfId="0" applyFont="1" applyFill="1" applyBorder="1" applyAlignment="1" applyProtection="1">
      <alignment horizontal="center" vertical="center" wrapText="1"/>
    </xf>
    <xf numFmtId="0" fontId="2" fillId="8" borderId="20" xfId="0" applyFont="1" applyFill="1" applyBorder="1" applyAlignment="1" applyProtection="1">
      <alignment horizontal="center" vertical="center"/>
    </xf>
    <xf numFmtId="0" fontId="2" fillId="3" borderId="38" xfId="0" applyFont="1" applyFill="1" applyBorder="1" applyAlignment="1" applyProtection="1">
      <alignment horizontal="left" vertical="center" indent="1"/>
    </xf>
    <xf numFmtId="0" fontId="2" fillId="0" borderId="0" xfId="0" applyFont="1" applyFill="1" applyBorder="1" applyAlignment="1" applyProtection="1">
      <alignment horizontal="left"/>
    </xf>
    <xf numFmtId="0" fontId="2" fillId="3" borderId="15" xfId="0" applyFont="1" applyFill="1" applyBorder="1" applyAlignment="1" applyProtection="1">
      <alignment horizontal="left" vertical="center" indent="1"/>
    </xf>
    <xf numFmtId="0" fontId="29" fillId="8" borderId="15"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20" xfId="0" applyFont="1" applyFill="1" applyBorder="1" applyAlignment="1" applyProtection="1">
      <alignment horizontal="left" vertical="center" indent="1"/>
    </xf>
    <xf numFmtId="0" fontId="2" fillId="0" borderId="46" xfId="0" applyFont="1" applyFill="1" applyBorder="1" applyAlignment="1" applyProtection="1">
      <alignment horizontal="center" vertical="center" wrapText="1"/>
    </xf>
    <xf numFmtId="0" fontId="2" fillId="3" borderId="47" xfId="0" applyFont="1" applyFill="1" applyBorder="1" applyAlignment="1" applyProtection="1">
      <alignment horizontal="left" vertical="center" wrapText="1" indent="1"/>
    </xf>
    <xf numFmtId="0" fontId="29" fillId="8" borderId="47" xfId="0" applyFont="1" applyFill="1" applyBorder="1" applyAlignment="1" applyProtection="1">
      <alignment horizontal="center" vertical="center"/>
    </xf>
    <xf numFmtId="0" fontId="2" fillId="10" borderId="18" xfId="0" applyFont="1" applyFill="1" applyBorder="1" applyAlignment="1" applyProtection="1">
      <alignment horizontal="left" vertical="center" wrapText="1" indent="1"/>
    </xf>
    <xf numFmtId="0" fontId="2" fillId="12" borderId="79" xfId="0" applyFont="1" applyFill="1" applyBorder="1" applyAlignment="1" applyProtection="1">
      <alignment horizontal="left" vertical="center" indent="1"/>
    </xf>
    <xf numFmtId="0" fontId="2" fillId="8" borderId="79" xfId="0" applyFont="1" applyFill="1" applyBorder="1" applyAlignment="1" applyProtection="1">
      <alignment horizontal="center" vertical="center"/>
    </xf>
    <xf numFmtId="0" fontId="24" fillId="0" borderId="0" xfId="0" applyFont="1" applyFill="1" applyBorder="1" applyAlignment="1" applyProtection="1">
      <alignment horizontal="left" wrapText="1"/>
    </xf>
    <xf numFmtId="0" fontId="2" fillId="8" borderId="79" xfId="0" applyFont="1" applyFill="1" applyBorder="1" applyAlignment="1" applyProtection="1">
      <alignment horizontal="center" vertical="center" wrapText="1"/>
    </xf>
    <xf numFmtId="0" fontId="2" fillId="12" borderId="13" xfId="0" applyFont="1" applyFill="1" applyBorder="1" applyAlignment="1" applyProtection="1">
      <alignment horizontal="left" vertical="center" wrapText="1" indent="1"/>
    </xf>
    <xf numFmtId="0" fontId="29" fillId="8" borderId="13" xfId="0" applyFont="1" applyFill="1" applyBorder="1" applyAlignment="1" applyProtection="1">
      <alignment horizontal="center" vertical="center"/>
    </xf>
    <xf numFmtId="0" fontId="2" fillId="0" borderId="68" xfId="0" applyFont="1" applyFill="1" applyBorder="1" applyAlignment="1" applyProtection="1">
      <alignment horizontal="center" vertical="center" wrapText="1"/>
    </xf>
    <xf numFmtId="0" fontId="2" fillId="12" borderId="69" xfId="0" applyFont="1" applyFill="1" applyBorder="1" applyAlignment="1" applyProtection="1">
      <alignment horizontal="left" vertical="center" wrapText="1" indent="1"/>
    </xf>
    <xf numFmtId="0" fontId="29" fillId="8" borderId="70" xfId="0" applyFont="1" applyFill="1" applyBorder="1" applyAlignment="1" applyProtection="1">
      <alignment horizontal="center" vertical="center"/>
    </xf>
    <xf numFmtId="0" fontId="8" fillId="11" borderId="64" xfId="0" applyFont="1" applyFill="1" applyBorder="1" applyAlignment="1" applyProtection="1">
      <alignment horizontal="left" vertical="center" indent="1"/>
    </xf>
    <xf numFmtId="0" fontId="29" fillId="8" borderId="64" xfId="0" applyFont="1" applyFill="1" applyBorder="1" applyAlignment="1" applyProtection="1">
      <alignment horizontal="center" vertical="center"/>
    </xf>
    <xf numFmtId="0" fontId="0" fillId="0" borderId="140" xfId="0" applyFill="1" applyBorder="1" applyAlignment="1" applyProtection="1">
      <alignment vertical="center"/>
    </xf>
    <xf numFmtId="0" fontId="2" fillId="0" borderId="0" xfId="0" applyFont="1" applyBorder="1" applyAlignment="1" applyProtection="1">
      <alignment horizontal="right"/>
    </xf>
    <xf numFmtId="0" fontId="8" fillId="0" borderId="50" xfId="0" applyFont="1" applyFill="1" applyBorder="1" applyAlignment="1" applyProtection="1">
      <alignment horizontal="center" vertical="center"/>
    </xf>
    <xf numFmtId="0" fontId="2" fillId="0" borderId="50" xfId="0" applyFont="1" applyFill="1" applyBorder="1" applyAlignment="1" applyProtection="1">
      <alignment vertical="center"/>
    </xf>
    <xf numFmtId="0" fontId="0" fillId="0" borderId="0" xfId="0" applyFill="1" applyBorder="1" applyAlignment="1" applyProtection="1">
      <alignment vertical="center"/>
    </xf>
    <xf numFmtId="0" fontId="0" fillId="0" borderId="50" xfId="0" applyFill="1" applyBorder="1" applyAlignment="1" applyProtection="1">
      <alignment vertical="center"/>
    </xf>
    <xf numFmtId="0" fontId="3" fillId="7" borderId="0" xfId="0" applyFont="1" applyFill="1" applyBorder="1" applyAlignment="1" applyProtection="1">
      <alignment horizontal="centerContinuous" vertical="center"/>
    </xf>
    <xf numFmtId="0" fontId="30" fillId="7" borderId="0" xfId="0" applyFont="1" applyFill="1" applyBorder="1" applyAlignment="1" applyProtection="1">
      <alignment horizontal="centerContinuous" vertical="center"/>
    </xf>
    <xf numFmtId="0" fontId="2" fillId="7" borderId="0" xfId="0" applyFont="1" applyFill="1" applyBorder="1" applyAlignment="1" applyProtection="1">
      <alignment horizontal="centerContinuous" vertical="center"/>
    </xf>
    <xf numFmtId="0" fontId="46" fillId="7" borderId="0" xfId="0" applyFont="1" applyFill="1" applyBorder="1" applyAlignment="1" applyProtection="1">
      <alignment horizontal="centerContinuous" vertical="center"/>
    </xf>
    <xf numFmtId="0" fontId="6" fillId="7" borderId="0" xfId="1" applyFill="1" applyBorder="1" applyAlignment="1" applyProtection="1">
      <alignment horizontal="centerContinuous" vertical="center"/>
    </xf>
    <xf numFmtId="0" fontId="4" fillId="0" borderId="0" xfId="0" applyFont="1" applyFill="1" applyBorder="1" applyAlignment="1" applyProtection="1">
      <alignment horizontal="left"/>
    </xf>
    <xf numFmtId="0" fontId="25" fillId="0" borderId="0" xfId="0" applyFont="1" applyFill="1" applyBorder="1" applyAlignment="1" applyProtection="1">
      <alignment horizontal="center" vertical="center"/>
    </xf>
    <xf numFmtId="0" fontId="25" fillId="0" borderId="0" xfId="0" applyFont="1" applyBorder="1" applyAlignment="1" applyProtection="1">
      <alignment vertical="center"/>
    </xf>
    <xf numFmtId="0" fontId="30" fillId="0" borderId="0" xfId="0" applyFont="1" applyFill="1" applyBorder="1" applyAlignment="1" applyProtection="1">
      <alignment vertical="top"/>
    </xf>
    <xf numFmtId="0" fontId="7" fillId="9" borderId="54" xfId="0" applyFont="1" applyFill="1" applyBorder="1" applyAlignment="1" applyProtection="1">
      <alignment horizontal="centerContinuous" vertical="center"/>
    </xf>
    <xf numFmtId="0" fontId="31" fillId="9" borderId="52" xfId="0" applyFont="1" applyFill="1" applyBorder="1" applyAlignment="1" applyProtection="1">
      <alignment horizontal="centerContinuous" vertical="center"/>
    </xf>
    <xf numFmtId="0" fontId="31" fillId="9" borderId="55" xfId="0" applyFont="1" applyFill="1" applyBorder="1" applyAlignment="1" applyProtection="1">
      <alignment horizontal="centerContinuous" vertical="center"/>
    </xf>
    <xf numFmtId="0" fontId="30" fillId="0" borderId="0" xfId="0" applyFont="1" applyBorder="1" applyAlignment="1" applyProtection="1">
      <alignment vertical="center"/>
    </xf>
    <xf numFmtId="0" fontId="30" fillId="0" borderId="0" xfId="0" applyFont="1" applyBorder="1" applyAlignment="1" applyProtection="1">
      <alignment horizontal="center" vertical="center"/>
    </xf>
    <xf numFmtId="0" fontId="2" fillId="0" borderId="78"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31" fillId="0" borderId="0" xfId="0" applyFont="1" applyBorder="1" applyAlignment="1" applyProtection="1">
      <alignment horizontal="center" vertical="center"/>
    </xf>
    <xf numFmtId="0" fontId="2" fillId="0" borderId="111" xfId="0" applyFont="1" applyFill="1" applyBorder="1" applyAlignment="1" applyProtection="1">
      <alignment horizontal="left" vertical="center" indent="1"/>
    </xf>
    <xf numFmtId="0" fontId="0" fillId="0" borderId="11" xfId="0" applyBorder="1" applyAlignment="1" applyProtection="1">
      <alignment horizontal="left" vertical="center" indent="1"/>
    </xf>
    <xf numFmtId="0" fontId="0" fillId="0" borderId="12" xfId="0" applyBorder="1" applyAlignment="1" applyProtection="1">
      <alignment horizontal="left" vertical="center" indent="1"/>
    </xf>
    <xf numFmtId="0" fontId="2" fillId="0" borderId="112" xfId="0" applyFont="1" applyBorder="1" applyAlignment="1" applyProtection="1">
      <alignment horizontal="left" vertical="center" indent="1"/>
    </xf>
    <xf numFmtId="0" fontId="0" fillId="0" borderId="113" xfId="0" applyBorder="1" applyAlignment="1" applyProtection="1">
      <alignment horizontal="left" vertical="center" indent="1"/>
    </xf>
    <xf numFmtId="0" fontId="0" fillId="0" borderId="82" xfId="0" applyBorder="1" applyAlignment="1" applyProtection="1">
      <alignment horizontal="left" vertical="center" indent="1"/>
    </xf>
    <xf numFmtId="0" fontId="2" fillId="0" borderId="114" xfId="0" applyFont="1" applyFill="1" applyBorder="1" applyAlignment="1" applyProtection="1">
      <alignment horizontal="left" vertical="center" indent="1"/>
    </xf>
    <xf numFmtId="0" fontId="0" fillId="0" borderId="115" xfId="0" applyBorder="1" applyAlignment="1" applyProtection="1">
      <alignment horizontal="left" vertical="center" indent="1"/>
    </xf>
    <xf numFmtId="0" fontId="0" fillId="0" borderId="83" xfId="0" applyBorder="1" applyAlignment="1" applyProtection="1">
      <alignment horizontal="left" vertical="center" indent="1"/>
    </xf>
    <xf numFmtId="0" fontId="2" fillId="0" borderId="111" xfId="0" applyFont="1" applyBorder="1" applyAlignment="1" applyProtection="1">
      <alignment horizontal="left" vertical="center" indent="1"/>
    </xf>
    <xf numFmtId="49" fontId="2" fillId="0" borderId="108" xfId="0" applyNumberFormat="1" applyFont="1" applyBorder="1" applyAlignment="1" applyProtection="1">
      <alignment horizontal="left" vertical="center" indent="2"/>
    </xf>
    <xf numFmtId="0" fontId="2" fillId="0" borderId="116" xfId="0" applyFont="1" applyBorder="1" applyAlignment="1" applyProtection="1">
      <alignment horizontal="left" vertical="center" indent="2"/>
    </xf>
    <xf numFmtId="0" fontId="0" fillId="0" borderId="117" xfId="0" applyBorder="1" applyAlignment="1" applyProtection="1">
      <alignment horizontal="left" vertical="center" indent="2"/>
    </xf>
    <xf numFmtId="0" fontId="0" fillId="0" borderId="87" xfId="0" applyBorder="1" applyAlignment="1" applyProtection="1">
      <alignment horizontal="left" vertical="center" indent="2"/>
    </xf>
    <xf numFmtId="0" fontId="2" fillId="0" borderId="3" xfId="0" applyFont="1" applyFill="1" applyBorder="1" applyAlignment="1" applyProtection="1">
      <alignment horizontal="left"/>
    </xf>
    <xf numFmtId="0" fontId="2" fillId="0" borderId="3" xfId="0" applyFont="1" applyFill="1" applyBorder="1" applyAlignment="1" applyProtection="1">
      <alignment horizontal="center" vertical="center"/>
    </xf>
    <xf numFmtId="0" fontId="2" fillId="0" borderId="3" xfId="0" applyFont="1" applyBorder="1" applyAlignment="1" applyProtection="1">
      <alignment vertical="center"/>
    </xf>
    <xf numFmtId="49" fontId="2" fillId="0" borderId="3" xfId="0" applyNumberFormat="1" applyFont="1" applyFill="1" applyBorder="1" applyAlignment="1" applyProtection="1">
      <alignment horizontal="left"/>
    </xf>
    <xf numFmtId="0" fontId="2" fillId="0" borderId="4" xfId="0" applyFont="1" applyFill="1" applyBorder="1" applyAlignment="1" applyProtection="1">
      <alignment horizontal="center" vertical="center"/>
    </xf>
    <xf numFmtId="49" fontId="2" fillId="0" borderId="0" xfId="0" applyNumberFormat="1" applyFont="1" applyFill="1" applyBorder="1" applyAlignment="1" applyProtection="1">
      <alignment horizontal="left"/>
    </xf>
    <xf numFmtId="0" fontId="2" fillId="0" borderId="9" xfId="0"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49" fontId="2" fillId="0" borderId="9" xfId="0" applyNumberFormat="1" applyFont="1" applyFill="1" applyBorder="1" applyAlignment="1" applyProtection="1">
      <alignment horizontal="left"/>
    </xf>
    <xf numFmtId="0" fontId="34" fillId="0" borderId="0" xfId="0" applyFont="1" applyFill="1" applyBorder="1" applyAlignment="1" applyProtection="1">
      <alignment horizontal="left" vertical="center"/>
    </xf>
    <xf numFmtId="49" fontId="2" fillId="0" borderId="0" xfId="0" applyNumberFormat="1" applyFont="1" applyFill="1" applyBorder="1" applyAlignment="1" applyProtection="1">
      <alignment horizontal="left" wrapText="1"/>
    </xf>
    <xf numFmtId="0" fontId="0" fillId="0" borderId="0" xfId="0" applyFill="1" applyBorder="1" applyAlignment="1" applyProtection="1">
      <alignment vertical="center" wrapText="1"/>
    </xf>
    <xf numFmtId="0" fontId="0" fillId="0" borderId="0" xfId="0" applyBorder="1" applyAlignment="1" applyProtection="1">
      <alignment vertical="center"/>
    </xf>
    <xf numFmtId="0" fontId="0" fillId="0" borderId="26" xfId="0" applyBorder="1" applyAlignment="1" applyProtection="1">
      <alignment vertical="center" wrapText="1"/>
    </xf>
    <xf numFmtId="49" fontId="2" fillId="0" borderId="50" xfId="0" applyNumberFormat="1" applyFont="1" applyFill="1" applyBorder="1" applyAlignment="1" applyProtection="1">
      <alignment horizontal="left"/>
    </xf>
    <xf numFmtId="0" fontId="2" fillId="0" borderId="45" xfId="0" applyFont="1" applyFill="1" applyBorder="1" applyAlignment="1" applyProtection="1">
      <alignment horizontal="center" vertical="center"/>
    </xf>
    <xf numFmtId="0" fontId="2" fillId="5" borderId="131" xfId="0" applyFont="1" applyFill="1" applyBorder="1" applyAlignment="1" applyProtection="1">
      <alignment horizontal="center" vertical="center"/>
    </xf>
    <xf numFmtId="0" fontId="2" fillId="5" borderId="132" xfId="0" applyFont="1" applyFill="1" applyBorder="1" applyAlignment="1" applyProtection="1">
      <alignment horizontal="center" vertical="center"/>
    </xf>
    <xf numFmtId="0" fontId="2" fillId="5" borderId="133" xfId="0" applyFont="1" applyFill="1" applyBorder="1" applyAlignment="1" applyProtection="1">
      <alignment horizontal="center" vertical="center"/>
    </xf>
    <xf numFmtId="49" fontId="2" fillId="0" borderId="76" xfId="0" applyNumberFormat="1" applyFont="1" applyFill="1" applyBorder="1" applyAlignment="1" applyProtection="1">
      <alignment horizontal="left"/>
    </xf>
    <xf numFmtId="0" fontId="2" fillId="0" borderId="77" xfId="0" applyFont="1" applyFill="1" applyBorder="1" applyAlignment="1" applyProtection="1">
      <alignment horizontal="center" vertical="center"/>
    </xf>
    <xf numFmtId="0" fontId="2" fillId="0" borderId="75" xfId="0" applyFont="1" applyFill="1" applyBorder="1" applyAlignment="1" applyProtection="1">
      <alignment horizontal="center" vertical="center"/>
    </xf>
    <xf numFmtId="49" fontId="2" fillId="0" borderId="26" xfId="0" applyNumberFormat="1" applyFont="1" applyFill="1" applyBorder="1" applyAlignment="1" applyProtection="1">
      <alignment horizontal="left"/>
    </xf>
    <xf numFmtId="0" fontId="2" fillId="0" borderId="26" xfId="0" applyFont="1" applyFill="1" applyBorder="1" applyAlignment="1" applyProtection="1">
      <alignment horizontal="center" vertical="center"/>
    </xf>
    <xf numFmtId="0" fontId="2" fillId="5" borderId="130" xfId="0" applyFont="1" applyFill="1" applyBorder="1" applyAlignment="1" applyProtection="1">
      <alignment horizontal="center" vertical="center"/>
    </xf>
    <xf numFmtId="0" fontId="2" fillId="14" borderId="136" xfId="0" applyFont="1" applyFill="1" applyBorder="1" applyAlignment="1" applyProtection="1">
      <alignment horizontal="center" vertical="center"/>
    </xf>
    <xf numFmtId="0" fontId="2" fillId="5" borderId="135" xfId="0" applyFont="1" applyFill="1" applyBorder="1" applyAlignment="1" applyProtection="1">
      <alignment horizontal="center" vertical="center"/>
    </xf>
    <xf numFmtId="0" fontId="2" fillId="14" borderId="137" xfId="0" applyFont="1" applyFill="1" applyBorder="1" applyAlignment="1" applyProtection="1">
      <alignment horizontal="center" vertical="center"/>
    </xf>
    <xf numFmtId="0" fontId="2" fillId="5" borderId="134" xfId="0" applyFont="1" applyFill="1" applyBorder="1" applyAlignment="1" applyProtection="1">
      <alignment horizontal="center" vertical="center"/>
    </xf>
    <xf numFmtId="0" fontId="2" fillId="14" borderId="138" xfId="0" applyFont="1" applyFill="1" applyBorder="1" applyAlignment="1" applyProtection="1">
      <alignment horizontal="center" vertical="center"/>
    </xf>
    <xf numFmtId="0" fontId="34" fillId="0" borderId="0" xfId="0" applyFont="1" applyFill="1" applyBorder="1" applyAlignment="1" applyProtection="1">
      <alignment horizontal="center"/>
    </xf>
    <xf numFmtId="0" fontId="0" fillId="0" borderId="50" xfId="0" applyFill="1" applyBorder="1" applyAlignment="1" applyProtection="1">
      <alignment vertical="center" wrapText="1"/>
    </xf>
    <xf numFmtId="0" fontId="0" fillId="0" borderId="0" xfId="0" applyBorder="1" applyAlignment="1" applyProtection="1">
      <alignment vertical="center" wrapText="1"/>
    </xf>
    <xf numFmtId="0" fontId="0" fillId="0" borderId="0" xfId="0" applyFill="1" applyBorder="1" applyAlignment="1" applyProtection="1">
      <alignment horizontal="left" vertical="center" wrapText="1"/>
    </xf>
    <xf numFmtId="0" fontId="0" fillId="0" borderId="45" xfId="0" applyFill="1" applyBorder="1" applyAlignment="1" applyProtection="1">
      <alignment vertical="center"/>
    </xf>
    <xf numFmtId="0" fontId="0" fillId="0" borderId="45" xfId="0" applyFill="1" applyBorder="1" applyAlignment="1" applyProtection="1">
      <alignment vertical="center" wrapText="1"/>
    </xf>
    <xf numFmtId="49" fontId="2" fillId="0" borderId="50" xfId="0" applyNumberFormat="1" applyFont="1" applyFill="1" applyBorder="1" applyAlignment="1" applyProtection="1">
      <alignment horizontal="left" wrapText="1"/>
    </xf>
    <xf numFmtId="0" fontId="0" fillId="0" borderId="76" xfId="0" applyBorder="1" applyAlignment="1" applyProtection="1">
      <alignment vertical="center" wrapText="1"/>
    </xf>
    <xf numFmtId="0" fontId="0" fillId="0" borderId="0" xfId="0" applyFill="1" applyBorder="1" applyAlignment="1" applyProtection="1">
      <alignment horizontal="center" vertical="center" wrapText="1"/>
    </xf>
    <xf numFmtId="49" fontId="2" fillId="0" borderId="45" xfId="0" applyNumberFormat="1" applyFont="1" applyFill="1" applyBorder="1" applyAlignment="1" applyProtection="1">
      <alignment horizontal="left"/>
    </xf>
    <xf numFmtId="0" fontId="0" fillId="0" borderId="77" xfId="0" applyBorder="1" applyAlignment="1" applyProtection="1">
      <alignment vertical="center" wrapText="1"/>
    </xf>
    <xf numFmtId="0" fontId="2" fillId="0" borderId="77" xfId="0" applyFont="1" applyBorder="1" applyAlignment="1" applyProtection="1">
      <alignment vertical="center"/>
    </xf>
    <xf numFmtId="49" fontId="2" fillId="0" borderId="77" xfId="0" applyNumberFormat="1" applyFont="1" applyFill="1" applyBorder="1" applyAlignment="1" applyProtection="1">
      <alignment horizontal="left"/>
    </xf>
    <xf numFmtId="0" fontId="25" fillId="0" borderId="77" xfId="0" applyFont="1" applyFill="1" applyBorder="1" applyAlignment="1" applyProtection="1">
      <alignment horizontal="center" vertical="center"/>
    </xf>
    <xf numFmtId="49" fontId="2" fillId="0" borderId="75" xfId="0" applyNumberFormat="1" applyFont="1" applyFill="1" applyBorder="1" applyAlignment="1" applyProtection="1">
      <alignment horizontal="left"/>
    </xf>
    <xf numFmtId="0" fontId="2" fillId="0" borderId="0" xfId="0" applyFont="1" applyFill="1" applyBorder="1" applyAlignment="1" applyProtection="1">
      <alignment horizontal="center" vertical="center" wrapText="1"/>
    </xf>
    <xf numFmtId="0" fontId="2" fillId="0" borderId="0"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4" borderId="13" xfId="0" applyFont="1" applyFill="1" applyBorder="1" applyAlignment="1" applyProtection="1">
      <alignment horizontal="left" vertical="center" wrapText="1"/>
    </xf>
    <xf numFmtId="41" fontId="2" fillId="0" borderId="14" xfId="0" applyNumberFormat="1" applyFont="1" applyFill="1" applyBorder="1" applyAlignment="1" applyProtection="1">
      <alignment horizontal="left" vertical="center" wrapText="1"/>
    </xf>
    <xf numFmtId="41" fontId="2" fillId="0" borderId="15" xfId="0" applyNumberFormat="1" applyFont="1" applyFill="1" applyBorder="1" applyAlignment="1" applyProtection="1">
      <alignment horizontal="left" vertical="center" wrapText="1"/>
    </xf>
    <xf numFmtId="0" fontId="2" fillId="2" borderId="64" xfId="0" applyFont="1" applyFill="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2" borderId="16" xfId="0" applyFont="1" applyFill="1" applyBorder="1" applyAlignment="1" applyProtection="1">
      <alignment horizontal="left" vertical="center" wrapText="1"/>
      <protection locked="0"/>
    </xf>
    <xf numFmtId="0" fontId="2" fillId="4" borderId="1" xfId="0" applyFont="1" applyFill="1" applyBorder="1" applyAlignment="1" applyProtection="1">
      <alignment horizontal="left" vertical="center" wrapText="1"/>
    </xf>
    <xf numFmtId="0" fontId="2" fillId="4" borderId="16" xfId="0" applyFont="1" applyFill="1" applyBorder="1" applyAlignment="1" applyProtection="1">
      <alignment horizontal="left" vertical="center" wrapText="1"/>
    </xf>
    <xf numFmtId="0" fontId="2" fillId="2" borderId="20" xfId="0" applyFont="1" applyFill="1" applyBorder="1" applyAlignment="1" applyProtection="1">
      <alignment horizontal="left" vertical="center" wrapText="1"/>
      <protection locked="0"/>
    </xf>
    <xf numFmtId="0" fontId="2" fillId="4" borderId="14" xfId="0" applyFont="1" applyFill="1" applyBorder="1" applyAlignment="1" applyProtection="1">
      <alignment horizontal="left" vertical="center" wrapText="1"/>
    </xf>
    <xf numFmtId="0" fontId="2" fillId="13" borderId="1" xfId="0" applyFont="1" applyFill="1" applyBorder="1" applyAlignment="1" applyProtection="1">
      <alignment horizontal="left" vertical="center" wrapText="1"/>
    </xf>
    <xf numFmtId="0" fontId="2" fillId="2" borderId="79"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protection locked="0"/>
    </xf>
    <xf numFmtId="0" fontId="10" fillId="0" borderId="0" xfId="0" applyFont="1" applyBorder="1" applyAlignment="1" applyProtection="1">
      <alignment horizontal="left" vertical="center"/>
    </xf>
    <xf numFmtId="0" fontId="2" fillId="2" borderId="17" xfId="0" applyFont="1" applyFill="1" applyBorder="1" applyAlignment="1" applyProtection="1">
      <alignment horizontal="left" vertical="center" wrapText="1"/>
      <protection locked="0"/>
    </xf>
    <xf numFmtId="0" fontId="50" fillId="2" borderId="13" xfId="1" applyFont="1" applyFill="1" applyBorder="1" applyAlignment="1" applyProtection="1">
      <alignment horizontal="left" vertical="center"/>
      <protection locked="0"/>
    </xf>
    <xf numFmtId="0" fontId="6" fillId="15" borderId="0" xfId="1" applyFill="1" applyBorder="1" applyAlignment="1" applyProtection="1">
      <alignment horizontal="left" vertical="center"/>
    </xf>
    <xf numFmtId="0" fontId="6" fillId="15" borderId="77" xfId="1" applyFill="1" applyBorder="1" applyAlignment="1" applyProtection="1">
      <alignment horizontal="left" vertical="center"/>
    </xf>
    <xf numFmtId="0" fontId="31" fillId="0" borderId="0" xfId="0" applyFont="1" applyFill="1" applyBorder="1" applyAlignment="1" applyProtection="1">
      <alignment horizontal="left" vertical="center"/>
    </xf>
    <xf numFmtId="0" fontId="2" fillId="0" borderId="0" xfId="0" applyFont="1" applyFill="1" applyBorder="1" applyAlignment="1">
      <alignment horizontal="left" vertical="center"/>
    </xf>
    <xf numFmtId="0" fontId="2" fillId="0" borderId="0" xfId="0" applyFont="1" applyBorder="1" applyAlignment="1">
      <alignment horizontal="left" vertical="center"/>
    </xf>
    <xf numFmtId="41" fontId="2" fillId="2" borderId="14" xfId="0" applyNumberFormat="1" applyFont="1" applyFill="1" applyBorder="1" applyAlignment="1" applyProtection="1">
      <alignment horizontal="left" vertical="center"/>
      <protection locked="0"/>
    </xf>
    <xf numFmtId="41" fontId="2" fillId="0" borderId="14" xfId="0" applyNumberFormat="1" applyFont="1" applyFill="1" applyBorder="1" applyAlignment="1" applyProtection="1">
      <alignment horizontal="left" vertical="center"/>
    </xf>
    <xf numFmtId="41" fontId="2" fillId="0" borderId="15" xfId="0" applyNumberFormat="1" applyFont="1" applyFill="1" applyBorder="1" applyAlignment="1" applyProtection="1">
      <alignment horizontal="left" vertical="center"/>
    </xf>
    <xf numFmtId="41" fontId="2" fillId="0" borderId="17" xfId="0" applyNumberFormat="1" applyFont="1" applyBorder="1" applyAlignment="1" applyProtection="1">
      <alignment horizontal="left" vertical="center"/>
    </xf>
    <xf numFmtId="41" fontId="2" fillId="4" borderId="14" xfId="0" applyNumberFormat="1" applyFont="1" applyFill="1" applyBorder="1" applyAlignment="1" applyProtection="1">
      <alignment horizontal="left" vertical="center"/>
    </xf>
    <xf numFmtId="41" fontId="2" fillId="0" borderId="14" xfId="0" applyNumberFormat="1" applyFont="1" applyBorder="1" applyAlignment="1" applyProtection="1">
      <alignment horizontal="left" vertical="center"/>
    </xf>
    <xf numFmtId="41" fontId="2" fillId="0" borderId="64" xfId="0" applyNumberFormat="1" applyFont="1" applyFill="1" applyBorder="1" applyAlignment="1" applyProtection="1">
      <alignment horizontal="left" vertical="center"/>
    </xf>
    <xf numFmtId="0" fontId="5" fillId="0" borderId="140" xfId="0" applyFont="1" applyFill="1" applyBorder="1" applyAlignment="1" applyProtection="1">
      <alignment horizontal="left" vertical="center"/>
    </xf>
    <xf numFmtId="41" fontId="2" fillId="0" borderId="17" xfId="0" applyNumberFormat="1" applyFont="1" applyFill="1" applyBorder="1" applyAlignment="1" applyProtection="1">
      <alignment horizontal="left" vertical="center"/>
    </xf>
    <xf numFmtId="41" fontId="2" fillId="4" borderId="17" xfId="0" applyNumberFormat="1" applyFont="1" applyFill="1" applyBorder="1" applyAlignment="1" applyProtection="1">
      <alignment horizontal="left" vertical="center"/>
    </xf>
    <xf numFmtId="41" fontId="2" fillId="0" borderId="38" xfId="0" applyNumberFormat="1" applyFont="1" applyFill="1" applyBorder="1" applyAlignment="1" applyProtection="1">
      <alignment horizontal="left" vertical="center"/>
    </xf>
    <xf numFmtId="41" fontId="2" fillId="2" borderId="18" xfId="0" applyNumberFormat="1" applyFont="1" applyFill="1" applyBorder="1" applyAlignment="1" applyProtection="1">
      <alignment horizontal="left" vertical="center"/>
      <protection locked="0"/>
    </xf>
    <xf numFmtId="41" fontId="2" fillId="0" borderId="13" xfId="0" applyNumberFormat="1" applyFont="1" applyFill="1" applyBorder="1" applyAlignment="1" applyProtection="1">
      <alignment horizontal="left" vertical="center"/>
    </xf>
    <xf numFmtId="0" fontId="2" fillId="0" borderId="38" xfId="0" applyFont="1" applyFill="1" applyBorder="1" applyAlignment="1" applyProtection="1">
      <alignment horizontal="left" vertical="center"/>
    </xf>
    <xf numFmtId="41" fontId="2" fillId="0" borderId="20" xfId="0" applyNumberFormat="1" applyFont="1" applyFill="1" applyBorder="1" applyAlignment="1" applyProtection="1">
      <alignment horizontal="left" vertical="center"/>
    </xf>
    <xf numFmtId="41" fontId="2" fillId="0" borderId="47" xfId="0" applyNumberFormat="1" applyFont="1" applyFill="1" applyBorder="1" applyAlignment="1" applyProtection="1">
      <alignment horizontal="left" vertical="center"/>
    </xf>
    <xf numFmtId="41" fontId="2" fillId="0" borderId="18" xfId="0" applyNumberFormat="1" applyFont="1" applyFill="1" applyBorder="1" applyAlignment="1" applyProtection="1">
      <alignment horizontal="left" vertical="center"/>
    </xf>
    <xf numFmtId="41" fontId="2" fillId="0" borderId="79" xfId="0" applyNumberFormat="1" applyFont="1" applyFill="1" applyBorder="1" applyAlignment="1" applyProtection="1">
      <alignment horizontal="left" vertical="center"/>
    </xf>
    <xf numFmtId="0" fontId="2" fillId="0" borderId="0" xfId="0" applyFont="1" applyBorder="1" applyAlignment="1" applyProtection="1">
      <alignment horizontal="left" vertical="center"/>
      <protection locked="0"/>
    </xf>
    <xf numFmtId="41" fontId="2" fillId="0" borderId="70" xfId="0" applyNumberFormat="1" applyFont="1" applyFill="1" applyBorder="1" applyAlignment="1" applyProtection="1">
      <alignment horizontal="left" vertical="center"/>
    </xf>
    <xf numFmtId="0" fontId="31" fillId="0" borderId="0" xfId="0" applyFont="1" applyBorder="1" applyAlignment="1" applyProtection="1">
      <alignment horizontal="left" vertical="center"/>
      <protection locked="0"/>
    </xf>
    <xf numFmtId="0" fontId="50" fillId="2" borderId="15" xfId="1" applyFont="1" applyFill="1" applyBorder="1" applyAlignment="1" applyProtection="1">
      <alignment horizontal="left" vertical="center" wrapText="1"/>
      <protection locked="0"/>
    </xf>
    <xf numFmtId="0" fontId="2" fillId="14" borderId="0" xfId="0" applyFont="1" applyFill="1" applyBorder="1" applyAlignment="1" applyProtection="1">
      <alignment horizontal="center" vertical="center"/>
    </xf>
    <xf numFmtId="0" fontId="52" fillId="0" borderId="0" xfId="5" applyFont="1"/>
    <xf numFmtId="0" fontId="52" fillId="0" borderId="0" xfId="5" applyFont="1" applyAlignment="1">
      <alignment horizontal="left"/>
    </xf>
    <xf numFmtId="49" fontId="8" fillId="6" borderId="53" xfId="0" applyNumberFormat="1" applyFont="1" applyFill="1" applyBorder="1" applyAlignment="1" applyProtection="1">
      <alignment horizontal="left" vertical="center" wrapText="1"/>
    </xf>
    <xf numFmtId="0" fontId="52" fillId="0" borderId="0" xfId="5" applyFont="1" applyProtection="1"/>
    <xf numFmtId="0" fontId="52" fillId="0" borderId="0" xfId="5" applyFont="1" applyAlignment="1" applyProtection="1">
      <alignment horizontal="left"/>
    </xf>
    <xf numFmtId="14" fontId="52" fillId="0" borderId="1" xfId="5" applyNumberFormat="1" applyFont="1" applyBorder="1" applyAlignment="1" applyProtection="1">
      <alignment horizontal="left"/>
    </xf>
    <xf numFmtId="0" fontId="52" fillId="0" borderId="1" xfId="5" applyFont="1" applyBorder="1" applyAlignment="1" applyProtection="1">
      <alignment horizontal="left"/>
    </xf>
    <xf numFmtId="41" fontId="2" fillId="2" borderId="13" xfId="0" applyNumberFormat="1" applyFont="1" applyFill="1" applyBorder="1" applyAlignment="1" applyProtection="1">
      <alignment horizontal="right" vertical="center"/>
      <protection locked="0"/>
    </xf>
    <xf numFmtId="41" fontId="2" fillId="2" borderId="14" xfId="0" applyNumberFormat="1" applyFont="1" applyFill="1" applyBorder="1" applyAlignment="1" applyProtection="1">
      <alignment horizontal="right" vertical="center"/>
      <protection locked="0"/>
    </xf>
    <xf numFmtId="41" fontId="2" fillId="2" borderId="15" xfId="0" applyNumberFormat="1" applyFont="1" applyFill="1" applyBorder="1" applyAlignment="1" applyProtection="1">
      <alignment horizontal="right" vertical="center"/>
      <protection locked="0"/>
    </xf>
    <xf numFmtId="41" fontId="2" fillId="2" borderId="20" xfId="0" applyNumberFormat="1" applyFont="1" applyFill="1" applyBorder="1" applyAlignment="1" applyProtection="1">
      <alignment horizontal="right" vertical="center"/>
      <protection locked="0"/>
    </xf>
    <xf numFmtId="0" fontId="2" fillId="2" borderId="19" xfId="0" applyFont="1" applyFill="1" applyBorder="1" applyAlignment="1" applyProtection="1">
      <alignment horizontal="right" vertical="center"/>
      <protection locked="0"/>
    </xf>
    <xf numFmtId="0" fontId="2" fillId="2" borderId="28" xfId="0" applyFont="1" applyFill="1" applyBorder="1" applyAlignment="1" applyProtection="1">
      <alignment horizontal="left" vertical="center" wrapText="1"/>
      <protection locked="0"/>
    </xf>
    <xf numFmtId="0" fontId="2" fillId="2" borderId="30" xfId="0" applyFont="1" applyFill="1" applyBorder="1" applyAlignment="1" applyProtection="1">
      <alignment horizontal="left" vertical="center" wrapText="1"/>
      <protection locked="0"/>
    </xf>
    <xf numFmtId="0" fontId="2" fillId="2" borderId="23" xfId="0" applyFont="1" applyFill="1" applyBorder="1" applyAlignment="1" applyProtection="1">
      <alignment vertical="center" wrapText="1"/>
      <protection locked="0"/>
    </xf>
    <xf numFmtId="41" fontId="2" fillId="2" borderId="53" xfId="0" applyNumberFormat="1" applyFont="1" applyFill="1" applyBorder="1" applyAlignment="1" applyProtection="1">
      <alignment horizontal="right" vertical="center"/>
      <protection locked="0"/>
    </xf>
    <xf numFmtId="41" fontId="2" fillId="2" borderId="91" xfId="0" applyNumberFormat="1" applyFont="1" applyFill="1" applyBorder="1" applyAlignment="1" applyProtection="1">
      <alignment horizontal="right" vertical="center"/>
      <protection locked="0"/>
    </xf>
    <xf numFmtId="41" fontId="2" fillId="2" borderId="18" xfId="0" applyNumberFormat="1" applyFont="1" applyFill="1" applyBorder="1" applyAlignment="1" applyProtection="1">
      <alignment horizontal="right" vertical="center"/>
      <protection locked="0"/>
    </xf>
    <xf numFmtId="41" fontId="2" fillId="2" borderId="92" xfId="0" applyNumberFormat="1" applyFont="1" applyFill="1" applyBorder="1" applyAlignment="1" applyProtection="1">
      <alignment horizontal="right" vertical="center"/>
      <protection locked="0"/>
    </xf>
    <xf numFmtId="41" fontId="2" fillId="2" borderId="34" xfId="0" applyNumberFormat="1" applyFont="1" applyFill="1" applyBorder="1" applyAlignment="1" applyProtection="1">
      <alignment horizontal="right" vertical="center"/>
      <protection locked="0"/>
    </xf>
    <xf numFmtId="14" fontId="52" fillId="0" borderId="1" xfId="5" quotePrefix="1" applyNumberFormat="1" applyFont="1" applyBorder="1" applyAlignment="1" applyProtection="1">
      <alignment horizontal="left"/>
    </xf>
    <xf numFmtId="0" fontId="52" fillId="0" borderId="1" xfId="5" quotePrefix="1" applyFont="1" applyBorder="1" applyAlignment="1" applyProtection="1">
      <alignment horizontal="left"/>
    </xf>
    <xf numFmtId="10" fontId="2" fillId="0" borderId="38" xfId="4" applyNumberFormat="1" applyFont="1" applyFill="1" applyBorder="1" applyAlignment="1" applyProtection="1">
      <alignment horizontal="right" vertical="center"/>
    </xf>
    <xf numFmtId="10" fontId="2" fillId="4" borderId="38" xfId="4" applyNumberFormat="1" applyFont="1" applyFill="1" applyBorder="1" applyAlignment="1" applyProtection="1">
      <alignment vertical="center"/>
    </xf>
    <xf numFmtId="41" fontId="2" fillId="4" borderId="38" xfId="0" applyNumberFormat="1" applyFont="1" applyFill="1" applyBorder="1" applyAlignment="1" applyProtection="1">
      <alignment vertical="center"/>
    </xf>
    <xf numFmtId="41" fontId="2" fillId="4" borderId="37" xfId="0" applyNumberFormat="1" applyFont="1" applyFill="1" applyBorder="1" applyAlignment="1" applyProtection="1">
      <alignment vertical="center"/>
    </xf>
    <xf numFmtId="0" fontId="2" fillId="5" borderId="50" xfId="0" applyFont="1" applyFill="1" applyBorder="1" applyAlignment="1" applyProtection="1">
      <alignment vertical="center" wrapText="1"/>
    </xf>
    <xf numFmtId="0" fontId="0" fillId="5" borderId="0" xfId="0" applyFill="1" applyBorder="1" applyAlignment="1" applyProtection="1">
      <alignment vertical="center"/>
    </xf>
    <xf numFmtId="0" fontId="0" fillId="5" borderId="9" xfId="0" applyFill="1" applyBorder="1" applyAlignment="1" applyProtection="1">
      <alignment vertical="center"/>
    </xf>
    <xf numFmtId="0" fontId="0" fillId="5" borderId="50" xfId="0" applyFill="1" applyBorder="1" applyAlignment="1" applyProtection="1">
      <alignment vertical="center"/>
    </xf>
    <xf numFmtId="0" fontId="0" fillId="5" borderId="41" xfId="0" applyFill="1" applyBorder="1" applyAlignment="1" applyProtection="1">
      <alignment vertical="center"/>
    </xf>
    <xf numFmtId="0" fontId="0" fillId="5" borderId="6" xfId="0" applyFill="1" applyBorder="1" applyAlignment="1" applyProtection="1">
      <alignment vertical="center"/>
    </xf>
    <xf numFmtId="0" fontId="0" fillId="5" borderId="7" xfId="0" applyFill="1" applyBorder="1" applyAlignment="1" applyProtection="1">
      <alignment vertical="center"/>
    </xf>
    <xf numFmtId="0" fontId="2" fillId="2" borderId="40" xfId="0" applyFont="1" applyFill="1" applyBorder="1" applyAlignment="1" applyProtection="1">
      <alignment vertical="center"/>
      <protection locked="0"/>
    </xf>
    <xf numFmtId="0" fontId="0" fillId="0" borderId="43" xfId="0" applyBorder="1" applyAlignment="1" applyProtection="1">
      <alignment vertical="center"/>
      <protection locked="0"/>
    </xf>
    <xf numFmtId="0" fontId="2" fillId="5" borderId="57" xfId="0" applyFont="1" applyFill="1" applyBorder="1" applyAlignment="1" applyProtection="1">
      <alignment vertical="top" wrapText="1"/>
    </xf>
    <xf numFmtId="0" fontId="0" fillId="5" borderId="3" xfId="0" applyFill="1" applyBorder="1" applyAlignment="1" applyProtection="1">
      <alignment vertical="top" wrapText="1"/>
    </xf>
    <xf numFmtId="0" fontId="0" fillId="5" borderId="4" xfId="0" applyFill="1" applyBorder="1" applyAlignment="1" applyProtection="1">
      <alignment vertical="top" wrapText="1"/>
    </xf>
    <xf numFmtId="0" fontId="0" fillId="5" borderId="50" xfId="0" applyFill="1" applyBorder="1" applyAlignment="1" applyProtection="1">
      <alignment vertical="top" wrapText="1"/>
    </xf>
    <xf numFmtId="0" fontId="0" fillId="5" borderId="0" xfId="0" applyFill="1" applyAlignment="1" applyProtection="1">
      <alignment vertical="top" wrapText="1"/>
    </xf>
    <xf numFmtId="0" fontId="0" fillId="5" borderId="9" xfId="0" applyFill="1" applyBorder="1" applyAlignment="1" applyProtection="1">
      <alignment vertical="top" wrapText="1"/>
    </xf>
    <xf numFmtId="0" fontId="0" fillId="5" borderId="58" xfId="0" applyFill="1" applyBorder="1" applyAlignment="1" applyProtection="1">
      <alignment vertical="top" wrapText="1"/>
    </xf>
    <xf numFmtId="0" fontId="0" fillId="5" borderId="59" xfId="0" applyFill="1" applyBorder="1" applyAlignment="1" applyProtection="1">
      <alignment vertical="top" wrapText="1"/>
    </xf>
    <xf numFmtId="0" fontId="0" fillId="5" borderId="60" xfId="0" applyFill="1" applyBorder="1" applyAlignment="1" applyProtection="1">
      <alignment vertical="top" wrapText="1"/>
    </xf>
    <xf numFmtId="0" fontId="2" fillId="5" borderId="61" xfId="0" applyFont="1" applyFill="1" applyBorder="1" applyAlignment="1" applyProtection="1">
      <alignment vertical="center" wrapText="1"/>
    </xf>
    <xf numFmtId="0" fontId="0" fillId="5" borderId="62" xfId="0" applyFill="1" applyBorder="1" applyAlignment="1" applyProtection="1">
      <alignment vertical="center"/>
    </xf>
    <xf numFmtId="0" fontId="0" fillId="5" borderId="63" xfId="0" applyFill="1" applyBorder="1" applyAlignment="1" applyProtection="1">
      <alignment vertical="center"/>
    </xf>
    <xf numFmtId="0" fontId="2" fillId="0" borderId="48" xfId="0" applyFont="1" applyFill="1" applyBorder="1" applyAlignment="1" applyProtection="1">
      <alignment vertical="center"/>
    </xf>
    <xf numFmtId="0" fontId="0" fillId="0" borderId="49" xfId="0" applyFill="1" applyBorder="1" applyAlignment="1" applyProtection="1">
      <alignment vertical="center"/>
    </xf>
    <xf numFmtId="0" fontId="2" fillId="0" borderId="80" xfId="0" applyFont="1" applyFill="1" applyBorder="1" applyAlignment="1" applyProtection="1">
      <alignment vertical="center"/>
    </xf>
    <xf numFmtId="0" fontId="2" fillId="0" borderId="81" xfId="0" applyFont="1" applyFill="1" applyBorder="1" applyAlignment="1" applyProtection="1">
      <alignment vertical="center"/>
    </xf>
    <xf numFmtId="0" fontId="2" fillId="4" borderId="21" xfId="0" applyFont="1" applyFill="1" applyBorder="1" applyAlignment="1" applyProtection="1">
      <alignment vertical="center"/>
    </xf>
    <xf numFmtId="0" fontId="0" fillId="4" borderId="44" xfId="0" applyFill="1" applyBorder="1" applyAlignment="1" applyProtection="1">
      <alignment vertical="center"/>
    </xf>
    <xf numFmtId="0" fontId="7" fillId="9" borderId="54" xfId="0" applyFont="1" applyFill="1" applyBorder="1" applyAlignment="1" applyProtection="1">
      <alignment horizontal="center" vertical="center" wrapText="1"/>
    </xf>
    <xf numFmtId="0" fontId="0" fillId="0" borderId="55" xfId="0" applyBorder="1" applyAlignment="1" applyProtection="1">
      <alignment horizontal="center" vertical="center" wrapText="1"/>
    </xf>
    <xf numFmtId="0" fontId="8" fillId="6" borderId="56" xfId="0" applyFont="1" applyFill="1" applyBorder="1" applyAlignment="1" applyProtection="1">
      <alignment horizontal="center" vertical="center"/>
    </xf>
    <xf numFmtId="0" fontId="2" fillId="6" borderId="11" xfId="0" applyFont="1" applyFill="1" applyBorder="1" applyAlignment="1" applyProtection="1">
      <alignment horizontal="center" vertical="center"/>
    </xf>
    <xf numFmtId="0" fontId="2" fillId="6" borderId="12" xfId="0" applyFont="1" applyFill="1" applyBorder="1" applyAlignment="1" applyProtection="1">
      <alignment horizontal="center" vertical="center"/>
    </xf>
    <xf numFmtId="0" fontId="0" fillId="0" borderId="81" xfId="0" applyFill="1" applyBorder="1" applyAlignment="1" applyProtection="1">
      <alignment vertical="center"/>
    </xf>
    <xf numFmtId="0" fontId="2" fillId="2" borderId="8" xfId="0" applyFont="1" applyFill="1" applyBorder="1" applyAlignment="1" applyProtection="1">
      <alignment vertical="center"/>
      <protection locked="0"/>
    </xf>
    <xf numFmtId="0" fontId="0" fillId="0" borderId="45" xfId="0" applyBorder="1" applyAlignment="1" applyProtection="1">
      <alignment vertical="center"/>
      <protection locked="0"/>
    </xf>
    <xf numFmtId="0" fontId="2" fillId="4" borderId="40" xfId="0" applyFont="1" applyFill="1" applyBorder="1" applyAlignment="1" applyProtection="1">
      <alignment vertical="center"/>
    </xf>
    <xf numFmtId="0" fontId="0" fillId="4" borderId="43" xfId="0" applyFill="1" applyBorder="1" applyAlignment="1" applyProtection="1">
      <alignment vertical="center"/>
    </xf>
    <xf numFmtId="0" fontId="2" fillId="4" borderId="2" xfId="0" applyFont="1" applyFill="1" applyBorder="1" applyAlignment="1" applyProtection="1">
      <alignment vertical="center"/>
    </xf>
    <xf numFmtId="0" fontId="0" fillId="4" borderId="67" xfId="0" applyFill="1" applyBorder="1" applyAlignment="1" applyProtection="1">
      <alignment vertical="center"/>
    </xf>
    <xf numFmtId="0" fontId="2" fillId="4" borderId="71" xfId="0" applyFont="1" applyFill="1" applyBorder="1" applyAlignment="1" applyProtection="1">
      <alignment vertical="center"/>
    </xf>
    <xf numFmtId="0" fontId="0" fillId="4" borderId="72" xfId="0" applyFill="1" applyBorder="1" applyAlignment="1" applyProtection="1">
      <alignment vertical="center"/>
    </xf>
    <xf numFmtId="0" fontId="2" fillId="0" borderId="74" xfId="0" applyFont="1" applyFill="1" applyBorder="1" applyAlignment="1" applyProtection="1">
      <alignment vertical="center"/>
    </xf>
    <xf numFmtId="0" fontId="0" fillId="0" borderId="75" xfId="0" applyFill="1" applyBorder="1" applyAlignment="1" applyProtection="1">
      <alignment vertical="center"/>
    </xf>
    <xf numFmtId="0" fontId="12" fillId="5" borderId="57" xfId="0" applyFont="1" applyFill="1" applyBorder="1" applyAlignment="1" applyProtection="1">
      <alignment vertical="top" wrapText="1"/>
    </xf>
    <xf numFmtId="0" fontId="0" fillId="5" borderId="3" xfId="0" applyFill="1" applyBorder="1" applyAlignment="1" applyProtection="1">
      <alignment vertical="top"/>
    </xf>
    <xf numFmtId="0" fontId="0" fillId="5" borderId="4" xfId="0" applyFill="1" applyBorder="1" applyAlignment="1" applyProtection="1">
      <alignment vertical="top"/>
    </xf>
    <xf numFmtId="0" fontId="0" fillId="5" borderId="50" xfId="0" applyFill="1" applyBorder="1" applyAlignment="1" applyProtection="1">
      <alignment vertical="top"/>
    </xf>
    <xf numFmtId="0" fontId="0" fillId="5" borderId="0" xfId="0" applyFill="1" applyBorder="1" applyAlignment="1" applyProtection="1">
      <alignment vertical="top"/>
    </xf>
    <xf numFmtId="0" fontId="0" fillId="5" borderId="9" xfId="0" applyFill="1" applyBorder="1" applyAlignment="1" applyProtection="1">
      <alignment vertical="top"/>
    </xf>
    <xf numFmtId="0" fontId="0" fillId="5" borderId="58" xfId="0" applyFill="1" applyBorder="1" applyAlignment="1" applyProtection="1">
      <alignment vertical="top"/>
    </xf>
    <xf numFmtId="0" fontId="0" fillId="5" borderId="59" xfId="0" applyFill="1" applyBorder="1" applyAlignment="1" applyProtection="1">
      <alignment vertical="top"/>
    </xf>
    <xf numFmtId="0" fontId="0" fillId="5" borderId="60" xfId="0" applyFill="1" applyBorder="1" applyAlignment="1" applyProtection="1">
      <alignment vertical="top"/>
    </xf>
    <xf numFmtId="49" fontId="25" fillId="0" borderId="10" xfId="0" applyNumberFormat="1" applyFont="1" applyFill="1" applyBorder="1" applyAlignment="1" applyProtection="1">
      <alignment horizontal="left" vertical="center" wrapText="1"/>
    </xf>
    <xf numFmtId="0" fontId="25" fillId="0" borderId="11" xfId="0" applyFont="1" applyBorder="1" applyAlignment="1" applyProtection="1">
      <alignment vertical="center" wrapText="1"/>
    </xf>
    <xf numFmtId="0" fontId="25" fillId="0" borderId="12" xfId="0" applyFont="1" applyBorder="1" applyAlignment="1" applyProtection="1">
      <alignment vertical="center" wrapText="1"/>
    </xf>
    <xf numFmtId="0" fontId="2" fillId="0" borderId="111" xfId="0" applyFont="1" applyFill="1" applyBorder="1" applyAlignment="1" applyProtection="1">
      <alignment horizontal="left" vertical="center" indent="1"/>
    </xf>
    <xf numFmtId="0" fontId="0" fillId="0" borderId="11" xfId="0" applyBorder="1" applyAlignment="1" applyProtection="1">
      <alignment horizontal="left" vertical="center" indent="1"/>
    </xf>
    <xf numFmtId="0" fontId="0" fillId="0" borderId="12" xfId="0" applyBorder="1" applyAlignment="1" applyProtection="1">
      <alignment horizontal="left" vertical="center" indent="1"/>
    </xf>
    <xf numFmtId="0" fontId="2" fillId="2" borderId="0" xfId="0"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0" borderId="0" xfId="0" applyAlignment="1" applyProtection="1">
      <alignment horizontal="center" vertical="center"/>
      <protection locked="0"/>
    </xf>
    <xf numFmtId="49" fontId="2" fillId="2" borderId="25" xfId="0" applyNumberFormat="1" applyFont="1" applyFill="1" applyBorder="1" applyAlignment="1" applyProtection="1">
      <alignment horizontal="left" vertical="center" wrapText="1"/>
      <protection locked="0"/>
    </xf>
    <xf numFmtId="0" fontId="0" fillId="0" borderId="26" xfId="0" applyBorder="1" applyAlignment="1" applyProtection="1">
      <alignment vertical="center"/>
      <protection locked="0"/>
    </xf>
    <xf numFmtId="0" fontId="0" fillId="0" borderId="119" xfId="0" applyBorder="1" applyAlignment="1" applyProtection="1">
      <alignment vertical="center"/>
      <protection locked="0"/>
    </xf>
    <xf numFmtId="0" fontId="0" fillId="0" borderId="50" xfId="0" applyBorder="1" applyAlignment="1" applyProtection="1">
      <alignment vertical="center"/>
      <protection locked="0"/>
    </xf>
    <xf numFmtId="0" fontId="0" fillId="0" borderId="0" xfId="0" applyAlignment="1" applyProtection="1">
      <alignment vertical="center"/>
      <protection locked="0"/>
    </xf>
    <xf numFmtId="0" fontId="0" fillId="0" borderId="41" xfId="0" applyBorder="1" applyAlignment="1" applyProtection="1">
      <alignment vertical="center"/>
      <protection locked="0"/>
    </xf>
    <xf numFmtId="0" fontId="0" fillId="0" borderId="6" xfId="0" applyBorder="1" applyAlignment="1" applyProtection="1">
      <alignment vertical="center"/>
      <protection locked="0"/>
    </xf>
    <xf numFmtId="0" fontId="0" fillId="0" borderId="66" xfId="0" applyBorder="1" applyAlignment="1" applyProtection="1">
      <alignment vertical="center"/>
      <protection locked="0"/>
    </xf>
    <xf numFmtId="0" fontId="0" fillId="2" borderId="10" xfId="0"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49" fontId="2" fillId="2" borderId="25" xfId="0" applyNumberFormat="1" applyFont="1" applyFill="1"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119" xfId="0" applyBorder="1" applyAlignment="1" applyProtection="1">
      <alignment horizontal="center" vertical="center" wrapText="1"/>
      <protection locked="0"/>
    </xf>
    <xf numFmtId="0" fontId="0" fillId="0" borderId="50"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0" fillId="0" borderId="76" xfId="0" applyBorder="1" applyAlignment="1" applyProtection="1">
      <alignment horizontal="center" vertical="center" wrapText="1"/>
      <protection locked="0"/>
    </xf>
    <xf numFmtId="0" fontId="0" fillId="0" borderId="77" xfId="0" applyBorder="1" applyAlignment="1" applyProtection="1">
      <alignment horizontal="center" vertical="center" wrapText="1"/>
      <protection locked="0"/>
    </xf>
    <xf numFmtId="0" fontId="0" fillId="0" borderId="75" xfId="0" applyBorder="1" applyAlignment="1" applyProtection="1">
      <alignment horizontal="center" vertical="center" wrapText="1"/>
      <protection locked="0"/>
    </xf>
    <xf numFmtId="0" fontId="2" fillId="0" borderId="17" xfId="0" applyFont="1" applyFill="1" applyBorder="1" applyAlignment="1" applyProtection="1">
      <alignment horizontal="center" vertical="center"/>
    </xf>
    <xf numFmtId="0" fontId="0" fillId="0" borderId="19" xfId="0" applyBorder="1" applyAlignment="1" applyProtection="1">
      <alignment horizontal="center" vertical="center"/>
    </xf>
    <xf numFmtId="0" fontId="0" fillId="0" borderId="16" xfId="0" applyBorder="1" applyAlignment="1" applyProtection="1">
      <alignment horizontal="center" vertical="center"/>
    </xf>
    <xf numFmtId="0" fontId="0" fillId="0" borderId="0" xfId="0" applyBorder="1" applyAlignment="1" applyProtection="1">
      <alignment horizontal="center" vertical="center" wrapText="1"/>
      <protection locked="0"/>
    </xf>
    <xf numFmtId="0" fontId="2" fillId="2" borderId="10"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121" xfId="0" applyFont="1" applyFill="1" applyBorder="1" applyAlignment="1" applyProtection="1">
      <alignment horizontal="center" vertical="center"/>
      <protection locked="0"/>
    </xf>
  </cellXfs>
  <cellStyles count="6">
    <cellStyle name="パーセント" xfId="4" builtinId="5"/>
    <cellStyle name="ハイパーリンク" xfId="1" builtinId="8"/>
    <cellStyle name="ハイパーリンク 2" xfId="3" xr:uid="{5F708689-1DA6-4003-AD6B-9E724F4E9B9D}"/>
    <cellStyle name="標準" xfId="0" builtinId="0"/>
    <cellStyle name="標準 2" xfId="2" xr:uid="{E6BD168D-82BF-4A01-8FB7-824E8CDA17BD}"/>
    <cellStyle name="標準 3" xfId="5" xr:uid="{3D48488D-777E-4346-8ED8-44D5012AFB83}"/>
  </cellStyles>
  <dxfs count="200">
    <dxf>
      <font>
        <color theme="1"/>
      </font>
      <fill>
        <patternFill>
          <bgColor rgb="FFFFE1E1"/>
        </patternFill>
      </fill>
    </dxf>
    <dxf>
      <font>
        <color auto="1"/>
      </font>
      <fill>
        <patternFill>
          <bgColor rgb="FFFFFFCC"/>
        </patternFill>
      </fill>
    </dxf>
    <dxf>
      <font>
        <color theme="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DDDD"/>
        </patternFill>
      </fill>
    </dxf>
    <dxf>
      <font>
        <color theme="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DDDD"/>
        </patternFill>
      </fill>
    </dxf>
    <dxf>
      <font>
        <color theme="1"/>
      </font>
      <fill>
        <patternFill>
          <bgColor rgb="FFFFFFCC"/>
        </patternFill>
      </fill>
    </dxf>
    <dxf>
      <font>
        <color theme="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s>
  <tableStyles count="0" defaultTableStyle="TableStyleMedium2" defaultPivotStyle="PivotStyleLight16"/>
  <colors>
    <mruColors>
      <color rgb="FFF7FFFB"/>
      <color rgb="FFDDFFEC"/>
      <color rgb="FF5F5F5F"/>
      <color rgb="FFE8FFD1"/>
      <color rgb="FFCCFF99"/>
      <color rgb="FFC1FFDD"/>
      <color rgb="FF00CCFF"/>
      <color rgb="FFFFCCCC"/>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645265</xdr:colOff>
      <xdr:row>127</xdr:row>
      <xdr:rowOff>41164</xdr:rowOff>
    </xdr:from>
    <xdr:to>
      <xdr:col>9</xdr:col>
      <xdr:colOff>419193</xdr:colOff>
      <xdr:row>174</xdr:row>
      <xdr:rowOff>15485</xdr:rowOff>
    </xdr:to>
    <xdr:pic>
      <xdr:nvPicPr>
        <xdr:cNvPr id="253" name="図 252">
          <a:extLst>
            <a:ext uri="{FF2B5EF4-FFF2-40B4-BE49-F238E27FC236}">
              <a16:creationId xmlns:a16="http://schemas.microsoft.com/office/drawing/2014/main" id="{727D9FA0-2E17-430A-BBBA-8826A6B356DF}"/>
            </a:ext>
          </a:extLst>
        </xdr:cNvPr>
        <xdr:cNvPicPr>
          <a:picLocks noChangeAspect="1"/>
        </xdr:cNvPicPr>
      </xdr:nvPicPr>
      <xdr:blipFill>
        <a:blip xmlns:r="http://schemas.openxmlformats.org/officeDocument/2006/relationships" r:embed="rId1"/>
        <a:stretch>
          <a:fillRect/>
        </a:stretch>
      </xdr:blipFill>
      <xdr:spPr>
        <a:xfrm>
          <a:off x="888682" y="38162331"/>
          <a:ext cx="12495094" cy="69381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514732</xdr:colOff>
      <xdr:row>26</xdr:row>
      <xdr:rowOff>133988</xdr:rowOff>
    </xdr:from>
    <xdr:ext cx="1243739" cy="313592"/>
    <xdr:pic>
      <xdr:nvPicPr>
        <xdr:cNvPr id="5" name="図 4">
          <a:extLst>
            <a:ext uri="{FF2B5EF4-FFF2-40B4-BE49-F238E27FC236}">
              <a16:creationId xmlns:a16="http://schemas.microsoft.com/office/drawing/2014/main" id="{1E213F96-620B-4D5D-8F1F-AA5252C2CDEF}"/>
            </a:ext>
          </a:extLst>
        </xdr:cNvPr>
        <xdr:cNvPicPr>
          <a:picLocks noChangeAspect="1"/>
        </xdr:cNvPicPr>
      </xdr:nvPicPr>
      <xdr:blipFill>
        <a:blip xmlns:r="http://schemas.openxmlformats.org/officeDocument/2006/relationships" r:embed="rId1"/>
        <a:stretch>
          <a:fillRect/>
        </a:stretch>
      </xdr:blipFill>
      <xdr:spPr>
        <a:xfrm>
          <a:off x="4316449" y="6329379"/>
          <a:ext cx="1243739" cy="313592"/>
        </a:xfrm>
        <a:prstGeom prst="rect">
          <a:avLst/>
        </a:prstGeom>
      </xdr:spPr>
    </xdr:pic>
    <xdr:clientData/>
  </xdr:oneCellAnchor>
  <xdr:oneCellAnchor>
    <xdr:from>
      <xdr:col>6</xdr:col>
      <xdr:colOff>685801</xdr:colOff>
      <xdr:row>36</xdr:row>
      <xdr:rowOff>104775</xdr:rowOff>
    </xdr:from>
    <xdr:ext cx="838200" cy="421640"/>
    <xdr:pic>
      <xdr:nvPicPr>
        <xdr:cNvPr id="6" name="図 5">
          <a:extLst>
            <a:ext uri="{FF2B5EF4-FFF2-40B4-BE49-F238E27FC236}">
              <a16:creationId xmlns:a16="http://schemas.microsoft.com/office/drawing/2014/main" id="{F039E304-30DF-41F2-BD4C-CB1607958F10}"/>
            </a:ext>
          </a:extLst>
        </xdr:cNvPr>
        <xdr:cNvPicPr>
          <a:picLocks noChangeAspect="1"/>
        </xdr:cNvPicPr>
      </xdr:nvPicPr>
      <xdr:blipFill>
        <a:blip xmlns:r="http://schemas.openxmlformats.org/officeDocument/2006/relationships" r:embed="rId2"/>
        <a:stretch>
          <a:fillRect/>
        </a:stretch>
      </xdr:blipFill>
      <xdr:spPr>
        <a:xfrm>
          <a:off x="4517782" y="7900621"/>
          <a:ext cx="838200" cy="421640"/>
        </a:xfrm>
        <a:prstGeom prst="rect">
          <a:avLst/>
        </a:prstGeom>
      </xdr:spPr>
    </xdr:pic>
    <xdr:clientData/>
  </xdr:oneCellAnchor>
  <xdr:oneCellAnchor>
    <xdr:from>
      <xdr:col>6</xdr:col>
      <xdr:colOff>676275</xdr:colOff>
      <xdr:row>58</xdr:row>
      <xdr:rowOff>28575</xdr:rowOff>
    </xdr:from>
    <xdr:ext cx="838200" cy="421640"/>
    <xdr:pic>
      <xdr:nvPicPr>
        <xdr:cNvPr id="9" name="図 8">
          <a:extLst>
            <a:ext uri="{FF2B5EF4-FFF2-40B4-BE49-F238E27FC236}">
              <a16:creationId xmlns:a16="http://schemas.microsoft.com/office/drawing/2014/main" id="{44832B21-BD0D-4024-B978-54B63B709339}"/>
            </a:ext>
          </a:extLst>
        </xdr:cNvPr>
        <xdr:cNvPicPr>
          <a:picLocks noChangeAspect="1"/>
        </xdr:cNvPicPr>
      </xdr:nvPicPr>
      <xdr:blipFill>
        <a:blip xmlns:r="http://schemas.openxmlformats.org/officeDocument/2006/relationships" r:embed="rId2"/>
        <a:stretch>
          <a:fillRect/>
        </a:stretch>
      </xdr:blipFill>
      <xdr:spPr>
        <a:xfrm>
          <a:off x="4486275" y="13020675"/>
          <a:ext cx="838200" cy="421640"/>
        </a:xfrm>
        <a:prstGeom prst="rect">
          <a:avLst/>
        </a:prstGeom>
      </xdr:spPr>
    </xdr:pic>
    <xdr:clientData/>
  </xdr:oneCellAnchor>
  <xdr:twoCellAnchor editAs="oneCell">
    <xdr:from>
      <xdr:col>10</xdr:col>
      <xdr:colOff>373671</xdr:colOff>
      <xdr:row>31</xdr:row>
      <xdr:rowOff>124559</xdr:rowOff>
    </xdr:from>
    <xdr:to>
      <xdr:col>10</xdr:col>
      <xdr:colOff>404154</xdr:colOff>
      <xdr:row>34</xdr:row>
      <xdr:rowOff>59237</xdr:rowOff>
    </xdr:to>
    <xdr:pic>
      <xdr:nvPicPr>
        <xdr:cNvPr id="12" name="図 11">
          <a:extLst>
            <a:ext uri="{FF2B5EF4-FFF2-40B4-BE49-F238E27FC236}">
              <a16:creationId xmlns:a16="http://schemas.microsoft.com/office/drawing/2014/main" id="{485C947F-A6E1-41A7-A593-17C99374E30C}"/>
            </a:ext>
          </a:extLst>
        </xdr:cNvPr>
        <xdr:cNvPicPr>
          <a:picLocks noChangeAspect="1"/>
        </xdr:cNvPicPr>
      </xdr:nvPicPr>
      <xdr:blipFill>
        <a:blip xmlns:r="http://schemas.openxmlformats.org/officeDocument/2006/relationships" r:embed="rId3"/>
        <a:stretch>
          <a:fillRect/>
        </a:stretch>
      </xdr:blipFill>
      <xdr:spPr>
        <a:xfrm>
          <a:off x="7077806" y="7151078"/>
          <a:ext cx="30483" cy="396274"/>
        </a:xfrm>
        <a:prstGeom prst="rect">
          <a:avLst/>
        </a:prstGeom>
      </xdr:spPr>
    </xdr:pic>
    <xdr:clientData/>
  </xdr:twoCellAnchor>
  <xdr:twoCellAnchor editAs="oneCell">
    <xdr:from>
      <xdr:col>4</xdr:col>
      <xdr:colOff>300403</xdr:colOff>
      <xdr:row>31</xdr:row>
      <xdr:rowOff>95250</xdr:rowOff>
    </xdr:from>
    <xdr:to>
      <xdr:col>4</xdr:col>
      <xdr:colOff>330886</xdr:colOff>
      <xdr:row>34</xdr:row>
      <xdr:rowOff>29928</xdr:rowOff>
    </xdr:to>
    <xdr:pic>
      <xdr:nvPicPr>
        <xdr:cNvPr id="13" name="図 12">
          <a:extLst>
            <a:ext uri="{FF2B5EF4-FFF2-40B4-BE49-F238E27FC236}">
              <a16:creationId xmlns:a16="http://schemas.microsoft.com/office/drawing/2014/main" id="{E893AA7C-2139-48AB-AAA4-8C9C22D8698A}"/>
            </a:ext>
          </a:extLst>
        </xdr:cNvPr>
        <xdr:cNvPicPr>
          <a:picLocks noChangeAspect="1"/>
        </xdr:cNvPicPr>
      </xdr:nvPicPr>
      <xdr:blipFill>
        <a:blip xmlns:r="http://schemas.openxmlformats.org/officeDocument/2006/relationships" r:embed="rId4"/>
        <a:stretch>
          <a:fillRect/>
        </a:stretch>
      </xdr:blipFill>
      <xdr:spPr>
        <a:xfrm>
          <a:off x="2696307" y="7121769"/>
          <a:ext cx="30483" cy="396274"/>
        </a:xfrm>
        <a:prstGeom prst="rect">
          <a:avLst/>
        </a:prstGeom>
      </xdr:spPr>
    </xdr:pic>
    <xdr:clientData/>
  </xdr:twoCellAnchor>
  <xdr:oneCellAnchor>
    <xdr:from>
      <xdr:col>6</xdr:col>
      <xdr:colOff>572710</xdr:colOff>
      <xdr:row>76</xdr:row>
      <xdr:rowOff>142269</xdr:rowOff>
    </xdr:from>
    <xdr:ext cx="1243739" cy="313592"/>
    <xdr:pic>
      <xdr:nvPicPr>
        <xdr:cNvPr id="14" name="図 13">
          <a:extLst>
            <a:ext uri="{FF2B5EF4-FFF2-40B4-BE49-F238E27FC236}">
              <a16:creationId xmlns:a16="http://schemas.microsoft.com/office/drawing/2014/main" id="{7F44F431-502B-43DA-90D5-9CB75746C958}"/>
            </a:ext>
          </a:extLst>
        </xdr:cNvPr>
        <xdr:cNvPicPr>
          <a:picLocks noChangeAspect="1"/>
        </xdr:cNvPicPr>
      </xdr:nvPicPr>
      <xdr:blipFill>
        <a:blip xmlns:r="http://schemas.openxmlformats.org/officeDocument/2006/relationships" r:embed="rId1"/>
        <a:stretch>
          <a:fillRect/>
        </a:stretch>
      </xdr:blipFill>
      <xdr:spPr>
        <a:xfrm>
          <a:off x="4374427" y="17022226"/>
          <a:ext cx="1243739" cy="313592"/>
        </a:xfrm>
        <a:prstGeom prst="rect">
          <a:avLst/>
        </a:prstGeom>
      </xdr:spPr>
    </xdr:pic>
    <xdr:clientData/>
  </xdr:oneCellAnchor>
  <xdr:oneCellAnchor>
    <xdr:from>
      <xdr:col>6</xdr:col>
      <xdr:colOff>685801</xdr:colOff>
      <xdr:row>86</xdr:row>
      <xdr:rowOff>104775</xdr:rowOff>
    </xdr:from>
    <xdr:ext cx="838200" cy="421640"/>
    <xdr:pic>
      <xdr:nvPicPr>
        <xdr:cNvPr id="15" name="図 14">
          <a:extLst>
            <a:ext uri="{FF2B5EF4-FFF2-40B4-BE49-F238E27FC236}">
              <a16:creationId xmlns:a16="http://schemas.microsoft.com/office/drawing/2014/main" id="{654A0C78-6323-4247-A356-1C561D2E50BB}"/>
            </a:ext>
          </a:extLst>
        </xdr:cNvPr>
        <xdr:cNvPicPr>
          <a:picLocks noChangeAspect="1"/>
        </xdr:cNvPicPr>
      </xdr:nvPicPr>
      <xdr:blipFill>
        <a:blip xmlns:r="http://schemas.openxmlformats.org/officeDocument/2006/relationships" r:embed="rId2"/>
        <a:stretch>
          <a:fillRect/>
        </a:stretch>
      </xdr:blipFill>
      <xdr:spPr>
        <a:xfrm>
          <a:off x="4495801" y="18678525"/>
          <a:ext cx="838200" cy="421640"/>
        </a:xfrm>
        <a:prstGeom prst="rect">
          <a:avLst/>
        </a:prstGeom>
      </xdr:spPr>
    </xdr:pic>
    <xdr:clientData/>
  </xdr:oneCellAnchor>
  <xdr:oneCellAnchor>
    <xdr:from>
      <xdr:col>10</xdr:col>
      <xdr:colOff>373671</xdr:colOff>
      <xdr:row>81</xdr:row>
      <xdr:rowOff>124559</xdr:rowOff>
    </xdr:from>
    <xdr:ext cx="30483" cy="391878"/>
    <xdr:pic>
      <xdr:nvPicPr>
        <xdr:cNvPr id="16" name="図 15">
          <a:extLst>
            <a:ext uri="{FF2B5EF4-FFF2-40B4-BE49-F238E27FC236}">
              <a16:creationId xmlns:a16="http://schemas.microsoft.com/office/drawing/2014/main" id="{C963B623-4B7A-4525-8919-BC7784291A05}"/>
            </a:ext>
          </a:extLst>
        </xdr:cNvPr>
        <xdr:cNvPicPr>
          <a:picLocks noChangeAspect="1"/>
        </xdr:cNvPicPr>
      </xdr:nvPicPr>
      <xdr:blipFill>
        <a:blip xmlns:r="http://schemas.openxmlformats.org/officeDocument/2006/relationships" r:embed="rId3"/>
        <a:stretch>
          <a:fillRect/>
        </a:stretch>
      </xdr:blipFill>
      <xdr:spPr>
        <a:xfrm>
          <a:off x="7041171" y="17936309"/>
          <a:ext cx="30483" cy="391878"/>
        </a:xfrm>
        <a:prstGeom prst="rect">
          <a:avLst/>
        </a:prstGeom>
      </xdr:spPr>
    </xdr:pic>
    <xdr:clientData/>
  </xdr:oneCellAnchor>
  <xdr:oneCellAnchor>
    <xdr:from>
      <xdr:col>4</xdr:col>
      <xdr:colOff>300403</xdr:colOff>
      <xdr:row>81</xdr:row>
      <xdr:rowOff>95250</xdr:rowOff>
    </xdr:from>
    <xdr:ext cx="30483" cy="391878"/>
    <xdr:pic>
      <xdr:nvPicPr>
        <xdr:cNvPr id="17" name="図 16">
          <a:extLst>
            <a:ext uri="{FF2B5EF4-FFF2-40B4-BE49-F238E27FC236}">
              <a16:creationId xmlns:a16="http://schemas.microsoft.com/office/drawing/2014/main" id="{8B1E1BC4-A871-40FF-A776-4E4580653EE1}"/>
            </a:ext>
          </a:extLst>
        </xdr:cNvPr>
        <xdr:cNvPicPr>
          <a:picLocks noChangeAspect="1"/>
        </xdr:cNvPicPr>
      </xdr:nvPicPr>
      <xdr:blipFill>
        <a:blip xmlns:r="http://schemas.openxmlformats.org/officeDocument/2006/relationships" r:embed="rId4"/>
        <a:stretch>
          <a:fillRect/>
        </a:stretch>
      </xdr:blipFill>
      <xdr:spPr>
        <a:xfrm>
          <a:off x="2681653" y="7086600"/>
          <a:ext cx="30483" cy="391878"/>
        </a:xfrm>
        <a:prstGeom prst="rect">
          <a:avLst/>
        </a:prstGeom>
      </xdr:spPr>
    </xdr:pic>
    <xdr:clientData/>
  </xdr:oneCellAnchor>
  <xdr:oneCellAnchor>
    <xdr:from>
      <xdr:col>7</xdr:col>
      <xdr:colOff>66676</xdr:colOff>
      <xdr:row>101</xdr:row>
      <xdr:rowOff>57150</xdr:rowOff>
    </xdr:from>
    <xdr:ext cx="838200" cy="421640"/>
    <xdr:pic>
      <xdr:nvPicPr>
        <xdr:cNvPr id="19" name="図 18">
          <a:extLst>
            <a:ext uri="{FF2B5EF4-FFF2-40B4-BE49-F238E27FC236}">
              <a16:creationId xmlns:a16="http://schemas.microsoft.com/office/drawing/2014/main" id="{7DF520D8-9A1C-4898-A48F-646C1423B176}"/>
            </a:ext>
          </a:extLst>
        </xdr:cNvPr>
        <xdr:cNvPicPr>
          <a:picLocks noChangeAspect="1"/>
        </xdr:cNvPicPr>
      </xdr:nvPicPr>
      <xdr:blipFill>
        <a:blip xmlns:r="http://schemas.openxmlformats.org/officeDocument/2006/relationships" r:embed="rId2"/>
        <a:stretch>
          <a:fillRect/>
        </a:stretch>
      </xdr:blipFill>
      <xdr:spPr>
        <a:xfrm>
          <a:off x="4591051" y="22231350"/>
          <a:ext cx="838200" cy="421640"/>
        </a:xfrm>
        <a:prstGeom prst="rect">
          <a:avLst/>
        </a:prstGeom>
      </xdr:spPr>
    </xdr:pic>
    <xdr:clientData/>
  </xdr:oneCellAnchor>
  <xdr:twoCellAnchor editAs="oneCell">
    <xdr:from>
      <xdr:col>6</xdr:col>
      <xdr:colOff>460865</xdr:colOff>
      <xdr:row>120</xdr:row>
      <xdr:rowOff>117963</xdr:rowOff>
    </xdr:from>
    <xdr:to>
      <xdr:col>8</xdr:col>
      <xdr:colOff>155810</xdr:colOff>
      <xdr:row>121</xdr:row>
      <xdr:rowOff>124557</xdr:rowOff>
    </xdr:to>
    <xdr:pic>
      <xdr:nvPicPr>
        <xdr:cNvPr id="25" name="図 24">
          <a:extLst>
            <a:ext uri="{FF2B5EF4-FFF2-40B4-BE49-F238E27FC236}">
              <a16:creationId xmlns:a16="http://schemas.microsoft.com/office/drawing/2014/main" id="{571481D9-7691-485A-B73C-F91BD2234812}"/>
            </a:ext>
          </a:extLst>
        </xdr:cNvPr>
        <xdr:cNvPicPr>
          <a:picLocks noChangeAspect="1"/>
        </xdr:cNvPicPr>
      </xdr:nvPicPr>
      <xdr:blipFill>
        <a:blip xmlns:r="http://schemas.openxmlformats.org/officeDocument/2006/relationships" r:embed="rId5"/>
        <a:stretch>
          <a:fillRect/>
        </a:stretch>
      </xdr:blipFill>
      <xdr:spPr>
        <a:xfrm>
          <a:off x="4292846" y="26656078"/>
          <a:ext cx="1131022" cy="160460"/>
        </a:xfrm>
        <a:prstGeom prst="rect">
          <a:avLst/>
        </a:prstGeom>
      </xdr:spPr>
    </xdr:pic>
    <xdr:clientData/>
  </xdr:twoCellAnchor>
  <xdr:oneCellAnchor>
    <xdr:from>
      <xdr:col>7</xdr:col>
      <xdr:colOff>34437</xdr:colOff>
      <xdr:row>124</xdr:row>
      <xdr:rowOff>149470</xdr:rowOff>
    </xdr:from>
    <xdr:ext cx="838200" cy="421640"/>
    <xdr:pic>
      <xdr:nvPicPr>
        <xdr:cNvPr id="26" name="図 25">
          <a:extLst>
            <a:ext uri="{FF2B5EF4-FFF2-40B4-BE49-F238E27FC236}">
              <a16:creationId xmlns:a16="http://schemas.microsoft.com/office/drawing/2014/main" id="{01730E76-E92E-4BF5-AA52-977C20402510}"/>
            </a:ext>
          </a:extLst>
        </xdr:cNvPr>
        <xdr:cNvPicPr>
          <a:picLocks noChangeAspect="1"/>
        </xdr:cNvPicPr>
      </xdr:nvPicPr>
      <xdr:blipFill>
        <a:blip xmlns:r="http://schemas.openxmlformats.org/officeDocument/2006/relationships" r:embed="rId2"/>
        <a:stretch>
          <a:fillRect/>
        </a:stretch>
      </xdr:blipFill>
      <xdr:spPr>
        <a:xfrm>
          <a:off x="4584456" y="27303047"/>
          <a:ext cx="838200" cy="421640"/>
        </a:xfrm>
        <a:prstGeom prst="rect">
          <a:avLst/>
        </a:prstGeom>
      </xdr:spPr>
    </xdr:pic>
    <xdr:clientData/>
  </xdr:oneCellAnchor>
  <xdr:twoCellAnchor editAs="oneCell">
    <xdr:from>
      <xdr:col>10</xdr:col>
      <xdr:colOff>337000</xdr:colOff>
      <xdr:row>124</xdr:row>
      <xdr:rowOff>5178</xdr:rowOff>
    </xdr:from>
    <xdr:to>
      <xdr:col>10</xdr:col>
      <xdr:colOff>367483</xdr:colOff>
      <xdr:row>125</xdr:row>
      <xdr:rowOff>26794</xdr:rowOff>
    </xdr:to>
    <xdr:pic>
      <xdr:nvPicPr>
        <xdr:cNvPr id="31" name="図 30">
          <a:extLst>
            <a:ext uri="{FF2B5EF4-FFF2-40B4-BE49-F238E27FC236}">
              <a16:creationId xmlns:a16="http://schemas.microsoft.com/office/drawing/2014/main" id="{E7CE0AC1-A5AE-4E86-9435-58BF06B90883}"/>
            </a:ext>
          </a:extLst>
        </xdr:cNvPr>
        <xdr:cNvPicPr>
          <a:picLocks noChangeAspect="1"/>
        </xdr:cNvPicPr>
      </xdr:nvPicPr>
      <xdr:blipFill>
        <a:blip xmlns:r="http://schemas.openxmlformats.org/officeDocument/2006/relationships" r:embed="rId6"/>
        <a:stretch>
          <a:fillRect/>
        </a:stretch>
      </xdr:blipFill>
      <xdr:spPr>
        <a:xfrm>
          <a:off x="7004500" y="27264537"/>
          <a:ext cx="30483" cy="176398"/>
        </a:xfrm>
        <a:prstGeom prst="rect">
          <a:avLst/>
        </a:prstGeom>
      </xdr:spPr>
    </xdr:pic>
    <xdr:clientData/>
  </xdr:twoCellAnchor>
  <xdr:twoCellAnchor editAs="oneCell">
    <xdr:from>
      <xdr:col>4</xdr:col>
      <xdr:colOff>339328</xdr:colOff>
      <xdr:row>123</xdr:row>
      <xdr:rowOff>142875</xdr:rowOff>
    </xdr:from>
    <xdr:to>
      <xdr:col>4</xdr:col>
      <xdr:colOff>369811</xdr:colOff>
      <xdr:row>125</xdr:row>
      <xdr:rowOff>4015</xdr:rowOff>
    </xdr:to>
    <xdr:pic>
      <xdr:nvPicPr>
        <xdr:cNvPr id="33" name="図 32">
          <a:extLst>
            <a:ext uri="{FF2B5EF4-FFF2-40B4-BE49-F238E27FC236}">
              <a16:creationId xmlns:a16="http://schemas.microsoft.com/office/drawing/2014/main" id="{75CF4A69-96D2-4E8B-B286-98D28A08AEA5}"/>
            </a:ext>
          </a:extLst>
        </xdr:cNvPr>
        <xdr:cNvPicPr>
          <a:picLocks noChangeAspect="1"/>
        </xdr:cNvPicPr>
      </xdr:nvPicPr>
      <xdr:blipFill>
        <a:blip xmlns:r="http://schemas.openxmlformats.org/officeDocument/2006/relationships" r:embed="rId7"/>
        <a:stretch>
          <a:fillRect/>
        </a:stretch>
      </xdr:blipFill>
      <xdr:spPr>
        <a:xfrm>
          <a:off x="2720578" y="27247453"/>
          <a:ext cx="30483" cy="170703"/>
        </a:xfrm>
        <a:prstGeom prst="rect">
          <a:avLst/>
        </a:prstGeom>
      </xdr:spPr>
    </xdr:pic>
    <xdr:clientData/>
  </xdr:twoCellAnchor>
  <xdr:oneCellAnchor>
    <xdr:from>
      <xdr:col>6</xdr:col>
      <xdr:colOff>688763</xdr:colOff>
      <xdr:row>143</xdr:row>
      <xdr:rowOff>116339</xdr:rowOff>
    </xdr:from>
    <xdr:ext cx="838200" cy="421640"/>
    <xdr:pic>
      <xdr:nvPicPr>
        <xdr:cNvPr id="36" name="図 35">
          <a:extLst>
            <a:ext uri="{FF2B5EF4-FFF2-40B4-BE49-F238E27FC236}">
              <a16:creationId xmlns:a16="http://schemas.microsoft.com/office/drawing/2014/main" id="{1BAB26F2-DFC7-4B52-A513-8DC6D86BA70A}"/>
            </a:ext>
          </a:extLst>
        </xdr:cNvPr>
        <xdr:cNvPicPr>
          <a:picLocks noChangeAspect="1"/>
        </xdr:cNvPicPr>
      </xdr:nvPicPr>
      <xdr:blipFill>
        <a:blip xmlns:r="http://schemas.openxmlformats.org/officeDocument/2006/relationships" r:embed="rId2"/>
        <a:stretch>
          <a:fillRect/>
        </a:stretch>
      </xdr:blipFill>
      <xdr:spPr>
        <a:xfrm>
          <a:off x="4490480" y="30960774"/>
          <a:ext cx="838200" cy="421640"/>
        </a:xfrm>
        <a:prstGeom prst="rect">
          <a:avLst/>
        </a:prstGeom>
      </xdr:spPr>
    </xdr:pic>
    <xdr:clientData/>
  </xdr:oneCellAnchor>
  <xdr:oneCellAnchor>
    <xdr:from>
      <xdr:col>10</xdr:col>
      <xdr:colOff>337000</xdr:colOff>
      <xdr:row>143</xdr:row>
      <xdr:rowOff>5178</xdr:rowOff>
    </xdr:from>
    <xdr:ext cx="30483" cy="170703"/>
    <xdr:pic>
      <xdr:nvPicPr>
        <xdr:cNvPr id="37" name="図 36">
          <a:extLst>
            <a:ext uri="{FF2B5EF4-FFF2-40B4-BE49-F238E27FC236}">
              <a16:creationId xmlns:a16="http://schemas.microsoft.com/office/drawing/2014/main" id="{30B7FF28-E7AA-4DBB-A88E-07969647F4E9}"/>
            </a:ext>
          </a:extLst>
        </xdr:cNvPr>
        <xdr:cNvPicPr>
          <a:picLocks noChangeAspect="1"/>
        </xdr:cNvPicPr>
      </xdr:nvPicPr>
      <xdr:blipFill>
        <a:blip xmlns:r="http://schemas.openxmlformats.org/officeDocument/2006/relationships" r:embed="rId6"/>
        <a:stretch>
          <a:fillRect/>
        </a:stretch>
      </xdr:blipFill>
      <xdr:spPr>
        <a:xfrm>
          <a:off x="6987935" y="26691743"/>
          <a:ext cx="30483" cy="170703"/>
        </a:xfrm>
        <a:prstGeom prst="rect">
          <a:avLst/>
        </a:prstGeom>
      </xdr:spPr>
    </xdr:pic>
    <xdr:clientData/>
  </xdr:oneCellAnchor>
  <xdr:oneCellAnchor>
    <xdr:from>
      <xdr:col>4</xdr:col>
      <xdr:colOff>339328</xdr:colOff>
      <xdr:row>142</xdr:row>
      <xdr:rowOff>142875</xdr:rowOff>
    </xdr:from>
    <xdr:ext cx="30483" cy="159314"/>
    <xdr:pic>
      <xdr:nvPicPr>
        <xdr:cNvPr id="38" name="図 37">
          <a:extLst>
            <a:ext uri="{FF2B5EF4-FFF2-40B4-BE49-F238E27FC236}">
              <a16:creationId xmlns:a16="http://schemas.microsoft.com/office/drawing/2014/main" id="{53445CDE-994E-4DC8-B6B6-128706381E3C}"/>
            </a:ext>
          </a:extLst>
        </xdr:cNvPr>
        <xdr:cNvPicPr>
          <a:picLocks noChangeAspect="1"/>
        </xdr:cNvPicPr>
      </xdr:nvPicPr>
      <xdr:blipFill>
        <a:blip xmlns:r="http://schemas.openxmlformats.org/officeDocument/2006/relationships" r:embed="rId7"/>
        <a:stretch>
          <a:fillRect/>
        </a:stretch>
      </xdr:blipFill>
      <xdr:spPr>
        <a:xfrm>
          <a:off x="2716437" y="26680353"/>
          <a:ext cx="30483" cy="159314"/>
        </a:xfrm>
        <a:prstGeom prst="rect">
          <a:avLst/>
        </a:prstGeom>
      </xdr:spPr>
    </xdr:pic>
    <xdr:clientData/>
  </xdr:oneCellAnchor>
  <xdr:oneCellAnchor>
    <xdr:from>
      <xdr:col>6</xdr:col>
      <xdr:colOff>463827</xdr:colOff>
      <xdr:row>139</xdr:row>
      <xdr:rowOff>24849</xdr:rowOff>
    </xdr:from>
    <xdr:ext cx="1243739" cy="313592"/>
    <xdr:pic>
      <xdr:nvPicPr>
        <xdr:cNvPr id="39" name="図 38">
          <a:extLst>
            <a:ext uri="{FF2B5EF4-FFF2-40B4-BE49-F238E27FC236}">
              <a16:creationId xmlns:a16="http://schemas.microsoft.com/office/drawing/2014/main" id="{530C2219-686E-410A-9F78-77400DEDF4CA}"/>
            </a:ext>
          </a:extLst>
        </xdr:cNvPr>
        <xdr:cNvPicPr>
          <a:picLocks noChangeAspect="1"/>
        </xdr:cNvPicPr>
      </xdr:nvPicPr>
      <xdr:blipFill>
        <a:blip xmlns:r="http://schemas.openxmlformats.org/officeDocument/2006/relationships" r:embed="rId1"/>
        <a:stretch>
          <a:fillRect/>
        </a:stretch>
      </xdr:blipFill>
      <xdr:spPr>
        <a:xfrm>
          <a:off x="4265544" y="30272936"/>
          <a:ext cx="1243739" cy="313592"/>
        </a:xfrm>
        <a:prstGeom prst="rect">
          <a:avLst/>
        </a:prstGeom>
      </xdr:spPr>
    </xdr:pic>
    <xdr:clientData/>
  </xdr:oneCellAnchor>
  <xdr:oneCellAnchor>
    <xdr:from>
      <xdr:col>6</xdr:col>
      <xdr:colOff>491989</xdr:colOff>
      <xdr:row>158</xdr:row>
      <xdr:rowOff>77857</xdr:rowOff>
    </xdr:from>
    <xdr:ext cx="1243739" cy="313592"/>
    <xdr:pic>
      <xdr:nvPicPr>
        <xdr:cNvPr id="44" name="図 43">
          <a:extLst>
            <a:ext uri="{FF2B5EF4-FFF2-40B4-BE49-F238E27FC236}">
              <a16:creationId xmlns:a16="http://schemas.microsoft.com/office/drawing/2014/main" id="{A686443C-582F-44A3-9C25-7F616FA1A24C}"/>
            </a:ext>
          </a:extLst>
        </xdr:cNvPr>
        <xdr:cNvPicPr>
          <a:picLocks noChangeAspect="1"/>
        </xdr:cNvPicPr>
      </xdr:nvPicPr>
      <xdr:blipFill>
        <a:blip xmlns:r="http://schemas.openxmlformats.org/officeDocument/2006/relationships" r:embed="rId1"/>
        <a:stretch>
          <a:fillRect/>
        </a:stretch>
      </xdr:blipFill>
      <xdr:spPr>
        <a:xfrm rot="901322">
          <a:off x="4293706" y="34483814"/>
          <a:ext cx="1243739" cy="313592"/>
        </a:xfrm>
        <a:prstGeom prst="rect">
          <a:avLst/>
        </a:prstGeom>
      </xdr:spPr>
    </xdr:pic>
    <xdr:clientData/>
  </xdr:oneCellAnchor>
  <xdr:oneCellAnchor>
    <xdr:from>
      <xdr:col>6</xdr:col>
      <xdr:colOff>511867</xdr:colOff>
      <xdr:row>166</xdr:row>
      <xdr:rowOff>72888</xdr:rowOff>
    </xdr:from>
    <xdr:ext cx="1243739" cy="313592"/>
    <xdr:pic>
      <xdr:nvPicPr>
        <xdr:cNvPr id="45" name="図 44">
          <a:extLst>
            <a:ext uri="{FF2B5EF4-FFF2-40B4-BE49-F238E27FC236}">
              <a16:creationId xmlns:a16="http://schemas.microsoft.com/office/drawing/2014/main" id="{A917F431-996C-4596-8763-1C8CED91775E}"/>
            </a:ext>
          </a:extLst>
        </xdr:cNvPr>
        <xdr:cNvPicPr>
          <a:picLocks noChangeAspect="1"/>
        </xdr:cNvPicPr>
      </xdr:nvPicPr>
      <xdr:blipFill>
        <a:blip xmlns:r="http://schemas.openxmlformats.org/officeDocument/2006/relationships" r:embed="rId1"/>
        <a:stretch>
          <a:fillRect/>
        </a:stretch>
      </xdr:blipFill>
      <xdr:spPr>
        <a:xfrm rot="20620881">
          <a:off x="4313584" y="35671540"/>
          <a:ext cx="1243739" cy="313592"/>
        </a:xfrm>
        <a:prstGeom prst="rect">
          <a:avLst/>
        </a:prstGeom>
      </xdr:spPr>
    </xdr:pic>
    <xdr:clientData/>
  </xdr:oneCellAnchor>
  <xdr:oneCellAnchor>
    <xdr:from>
      <xdr:col>9</xdr:col>
      <xdr:colOff>337000</xdr:colOff>
      <xdr:row>167</xdr:row>
      <xdr:rowOff>5178</xdr:rowOff>
    </xdr:from>
    <xdr:ext cx="30483" cy="170703"/>
    <xdr:pic>
      <xdr:nvPicPr>
        <xdr:cNvPr id="46" name="図 45">
          <a:extLst>
            <a:ext uri="{FF2B5EF4-FFF2-40B4-BE49-F238E27FC236}">
              <a16:creationId xmlns:a16="http://schemas.microsoft.com/office/drawing/2014/main" id="{98B6AAEF-5997-4932-B420-C2392C6BE371}"/>
            </a:ext>
          </a:extLst>
        </xdr:cNvPr>
        <xdr:cNvPicPr>
          <a:picLocks noChangeAspect="1"/>
        </xdr:cNvPicPr>
      </xdr:nvPicPr>
      <xdr:blipFill>
        <a:blip xmlns:r="http://schemas.openxmlformats.org/officeDocument/2006/relationships" r:embed="rId6"/>
        <a:stretch>
          <a:fillRect/>
        </a:stretch>
      </xdr:blipFill>
      <xdr:spPr>
        <a:xfrm>
          <a:off x="6987935" y="30849613"/>
          <a:ext cx="30483" cy="170703"/>
        </a:xfrm>
        <a:prstGeom prst="rect">
          <a:avLst/>
        </a:prstGeom>
      </xdr:spPr>
    </xdr:pic>
    <xdr:clientData/>
  </xdr:oneCellAnchor>
  <xdr:oneCellAnchor>
    <xdr:from>
      <xdr:col>11</xdr:col>
      <xdr:colOff>337000</xdr:colOff>
      <xdr:row>167</xdr:row>
      <xdr:rowOff>5178</xdr:rowOff>
    </xdr:from>
    <xdr:ext cx="30483" cy="170703"/>
    <xdr:pic>
      <xdr:nvPicPr>
        <xdr:cNvPr id="47" name="図 46">
          <a:extLst>
            <a:ext uri="{FF2B5EF4-FFF2-40B4-BE49-F238E27FC236}">
              <a16:creationId xmlns:a16="http://schemas.microsoft.com/office/drawing/2014/main" id="{A226EF60-CC49-4CF9-9549-F6EEDA2219AD}"/>
            </a:ext>
          </a:extLst>
        </xdr:cNvPr>
        <xdr:cNvPicPr>
          <a:picLocks noChangeAspect="1"/>
        </xdr:cNvPicPr>
      </xdr:nvPicPr>
      <xdr:blipFill>
        <a:blip xmlns:r="http://schemas.openxmlformats.org/officeDocument/2006/relationships" r:embed="rId6"/>
        <a:stretch>
          <a:fillRect/>
        </a:stretch>
      </xdr:blipFill>
      <xdr:spPr>
        <a:xfrm>
          <a:off x="6987935" y="30849613"/>
          <a:ext cx="30483" cy="170703"/>
        </a:xfrm>
        <a:prstGeom prst="rect">
          <a:avLst/>
        </a:prstGeom>
      </xdr:spPr>
    </xdr:pic>
    <xdr:clientData/>
  </xdr:oneCellAnchor>
  <xdr:twoCellAnchor>
    <xdr:from>
      <xdr:col>6</xdr:col>
      <xdr:colOff>604630</xdr:colOff>
      <xdr:row>185</xdr:row>
      <xdr:rowOff>115956</xdr:rowOff>
    </xdr:from>
    <xdr:to>
      <xdr:col>8</xdr:col>
      <xdr:colOff>173934</xdr:colOff>
      <xdr:row>191</xdr:row>
      <xdr:rowOff>132522</xdr:rowOff>
    </xdr:to>
    <xdr:sp macro="" textlink="">
      <xdr:nvSpPr>
        <xdr:cNvPr id="2" name="四角形: 角を丸くする 1">
          <a:extLst>
            <a:ext uri="{FF2B5EF4-FFF2-40B4-BE49-F238E27FC236}">
              <a16:creationId xmlns:a16="http://schemas.microsoft.com/office/drawing/2014/main" id="{28DE1B76-36AA-4999-B5F2-588A6D71CF7E}"/>
            </a:ext>
          </a:extLst>
        </xdr:cNvPr>
        <xdr:cNvSpPr/>
      </xdr:nvSpPr>
      <xdr:spPr>
        <a:xfrm>
          <a:off x="4406347" y="39872478"/>
          <a:ext cx="993913" cy="911087"/>
        </a:xfrm>
        <a:prstGeom prst="roundRect">
          <a:avLst/>
        </a:prstGeom>
        <a:solidFill>
          <a:schemeClr val="accent5">
            <a:lumMod val="20000"/>
            <a:lumOff val="80000"/>
          </a:schemeClr>
        </a:solidFill>
        <a:ln>
          <a:solidFill>
            <a:srgbClr val="00CC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代表者</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223631</xdr:colOff>
      <xdr:row>187</xdr:row>
      <xdr:rowOff>107674</xdr:rowOff>
    </xdr:from>
    <xdr:to>
      <xdr:col>7</xdr:col>
      <xdr:colOff>74543</xdr:colOff>
      <xdr:row>190</xdr:row>
      <xdr:rowOff>16565</xdr:rowOff>
    </xdr:to>
    <xdr:sp macro="" textlink="">
      <xdr:nvSpPr>
        <xdr:cNvPr id="3" name="矢印: 右 2">
          <a:extLst>
            <a:ext uri="{FF2B5EF4-FFF2-40B4-BE49-F238E27FC236}">
              <a16:creationId xmlns:a16="http://schemas.microsoft.com/office/drawing/2014/main" id="{F25E127D-D210-4986-8A7A-D2C439493A50}"/>
            </a:ext>
          </a:extLst>
        </xdr:cNvPr>
        <xdr:cNvSpPr/>
      </xdr:nvSpPr>
      <xdr:spPr>
        <a:xfrm>
          <a:off x="4025348" y="40162370"/>
          <a:ext cx="563217" cy="356152"/>
        </a:xfrm>
        <a:prstGeom prst="rightArrow">
          <a:avLst>
            <a:gd name="adj1" fmla="val 50000"/>
            <a:gd name="adj2" fmla="val 7558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61292</xdr:colOff>
      <xdr:row>187</xdr:row>
      <xdr:rowOff>86139</xdr:rowOff>
    </xdr:from>
    <xdr:to>
      <xdr:col>8</xdr:col>
      <xdr:colOff>624509</xdr:colOff>
      <xdr:row>189</xdr:row>
      <xdr:rowOff>144117</xdr:rowOff>
    </xdr:to>
    <xdr:sp macro="" textlink="">
      <xdr:nvSpPr>
        <xdr:cNvPr id="29" name="矢印: 右 28">
          <a:extLst>
            <a:ext uri="{FF2B5EF4-FFF2-40B4-BE49-F238E27FC236}">
              <a16:creationId xmlns:a16="http://schemas.microsoft.com/office/drawing/2014/main" id="{5F9A6F8E-B75F-4C9D-8B36-BA9F73F2CAA2}"/>
            </a:ext>
          </a:extLst>
        </xdr:cNvPr>
        <xdr:cNvSpPr/>
      </xdr:nvSpPr>
      <xdr:spPr>
        <a:xfrm>
          <a:off x="5287618" y="40140835"/>
          <a:ext cx="563217" cy="356152"/>
        </a:xfrm>
        <a:prstGeom prst="rightArrow">
          <a:avLst>
            <a:gd name="adj1" fmla="val 50000"/>
            <a:gd name="adj2" fmla="val 75581"/>
          </a:avLst>
        </a:prstGeom>
        <a:solidFill>
          <a:schemeClr val="bg1">
            <a:lumMod val="7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oumu.go.jp/toukei_toukatsu/index/seido/sangyo/02toukatsu01_03000023.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soumu.go.jp/toukei_toukatsu/index/seido/sangyo/02toukatsu01_03000023.html" TargetMode="External"/><Relationship Id="rId2" Type="http://schemas.openxmlformats.org/officeDocument/2006/relationships/hyperlink" Target="https://www.meti.go.jp/policy/economy/kyosoryoku_kyoka/toolmanual.pdf" TargetMode="External"/><Relationship Id="rId1" Type="http://schemas.openxmlformats.org/officeDocument/2006/relationships/hyperlink" Target="https://www.meti.go.jp/policy/economy/kyosoryoku_kyoka/keisantool.xlsx"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372B1-DB85-484D-9955-3E392B4E6761}">
  <sheetPr>
    <tabColor rgb="FF002060"/>
  </sheetPr>
  <dimension ref="A1:K99"/>
  <sheetViews>
    <sheetView showGridLines="0" tabSelected="1" view="pageBreakPreview" zoomScaleNormal="98" zoomScaleSheetLayoutView="100" workbookViewId="0">
      <pane ySplit="10" topLeftCell="A11" activePane="bottomLeft" state="frozen"/>
      <selection pane="bottomLeft"/>
    </sheetView>
  </sheetViews>
  <sheetFormatPr defaultRowHeight="12" outlineLevelCol="1"/>
  <cols>
    <col min="1" max="1" width="3.5703125" style="100" customWidth="1"/>
    <col min="2" max="2" width="10.7109375" style="101" customWidth="1"/>
    <col min="3" max="3" width="10.7109375" style="102" customWidth="1"/>
    <col min="4" max="4" width="40.7109375" style="103" customWidth="1"/>
    <col min="5" max="5" width="60.7109375" style="104" customWidth="1"/>
    <col min="6" max="6" width="75.7109375" style="486" customWidth="1"/>
    <col min="7" max="7" width="40.7109375" style="100" customWidth="1"/>
    <col min="8" max="8" width="11.5703125" style="271" customWidth="1"/>
    <col min="9" max="9" width="41.85546875" style="11" hidden="1" customWidth="1" outlineLevel="1"/>
    <col min="10" max="10" width="9.140625" style="52" hidden="1" customWidth="1" outlineLevel="1"/>
    <col min="11" max="11" width="9.140625" style="10" collapsed="1"/>
    <col min="12" max="16384" width="9.140625" style="10"/>
  </cols>
  <sheetData>
    <row r="1" spans="1:10" ht="12" customHeight="1">
      <c r="F1" s="479"/>
      <c r="H1" s="100"/>
    </row>
    <row r="2" spans="1:10" ht="28.5" customHeight="1">
      <c r="B2" s="105" t="s">
        <v>391</v>
      </c>
      <c r="C2" s="106"/>
      <c r="D2" s="105"/>
      <c r="E2" s="107"/>
      <c r="F2" s="480"/>
      <c r="G2" s="239"/>
      <c r="H2" s="100"/>
    </row>
    <row r="3" spans="1:10">
      <c r="B3" s="108"/>
      <c r="F3" s="479"/>
      <c r="H3" s="100"/>
    </row>
    <row r="4" spans="1:10">
      <c r="B4" s="109" t="s">
        <v>508</v>
      </c>
      <c r="C4" s="110"/>
      <c r="D4" s="100"/>
      <c r="E4" s="111"/>
      <c r="F4" s="481"/>
      <c r="G4" s="240" t="s">
        <v>378</v>
      </c>
      <c r="H4" s="100"/>
    </row>
    <row r="5" spans="1:10">
      <c r="B5" s="112" t="s">
        <v>54</v>
      </c>
      <c r="C5" s="113" t="s">
        <v>309</v>
      </c>
      <c r="D5" s="100"/>
      <c r="E5" s="111"/>
      <c r="F5" s="481"/>
      <c r="G5" s="241" t="s">
        <v>379</v>
      </c>
      <c r="H5" s="100"/>
    </row>
    <row r="6" spans="1:10">
      <c r="B6" s="112" t="s">
        <v>66</v>
      </c>
      <c r="C6" s="113" t="s">
        <v>509</v>
      </c>
      <c r="D6" s="100"/>
      <c r="E6" s="111"/>
      <c r="F6" s="481"/>
      <c r="G6" s="241" t="s">
        <v>210</v>
      </c>
      <c r="H6" s="100"/>
    </row>
    <row r="7" spans="1:10">
      <c r="B7" s="112" t="s">
        <v>93</v>
      </c>
      <c r="C7" s="113" t="s">
        <v>311</v>
      </c>
      <c r="D7" s="100"/>
      <c r="E7" s="111"/>
      <c r="F7" s="481"/>
      <c r="G7" s="241" t="s">
        <v>380</v>
      </c>
      <c r="H7" s="100"/>
    </row>
    <row r="8" spans="1:10">
      <c r="B8" s="114"/>
      <c r="C8" s="113" t="s">
        <v>486</v>
      </c>
      <c r="D8" s="100"/>
      <c r="E8" s="111"/>
      <c r="F8" s="481"/>
      <c r="G8" s="241" t="s">
        <v>381</v>
      </c>
      <c r="H8" s="100"/>
    </row>
    <row r="9" spans="1:10">
      <c r="B9" s="115" t="s">
        <v>308</v>
      </c>
      <c r="C9" s="110"/>
      <c r="D9" s="100"/>
      <c r="E9" s="111"/>
      <c r="F9" s="481"/>
      <c r="G9" s="240"/>
      <c r="H9" s="100"/>
    </row>
    <row r="10" spans="1:10">
      <c r="B10" s="115" t="s">
        <v>307</v>
      </c>
      <c r="C10" s="110"/>
      <c r="D10" s="100"/>
      <c r="E10" s="111"/>
      <c r="F10" s="481"/>
      <c r="H10" s="100"/>
    </row>
    <row r="11" spans="1:10" ht="30" customHeight="1" thickBot="1">
      <c r="B11" s="116" t="s">
        <v>193</v>
      </c>
      <c r="C11" s="117"/>
      <c r="D11" s="118"/>
      <c r="E11" s="119"/>
      <c r="F11" s="479"/>
      <c r="H11" s="100"/>
    </row>
    <row r="12" spans="1:10" s="9" customFormat="1" ht="30" customHeight="1">
      <c r="A12" s="112"/>
      <c r="B12" s="120" t="s">
        <v>64</v>
      </c>
      <c r="C12" s="121" t="s">
        <v>197</v>
      </c>
      <c r="D12" s="122"/>
      <c r="E12" s="123" t="s">
        <v>67</v>
      </c>
      <c r="F12" s="272" t="s">
        <v>194</v>
      </c>
      <c r="G12" s="242" t="s">
        <v>306</v>
      </c>
      <c r="H12" s="100"/>
      <c r="I12" s="11" t="s">
        <v>304</v>
      </c>
      <c r="J12" s="53"/>
    </row>
    <row r="13" spans="1:10" ht="20.100000000000001" customHeight="1">
      <c r="B13" s="124" t="s">
        <v>65</v>
      </c>
      <c r="C13" s="125" t="s">
        <v>17</v>
      </c>
      <c r="D13" s="126" t="s">
        <v>8</v>
      </c>
      <c r="E13" s="127" t="s">
        <v>228</v>
      </c>
      <c r="F13" s="97"/>
      <c r="G13" s="243"/>
      <c r="H13" s="100"/>
      <c r="I13" s="11" t="s">
        <v>304</v>
      </c>
    </row>
    <row r="14" spans="1:10" ht="20.100000000000001" customHeight="1">
      <c r="B14" s="128" t="s">
        <v>54</v>
      </c>
      <c r="C14" s="129" t="s">
        <v>18</v>
      </c>
      <c r="D14" s="130" t="s">
        <v>196</v>
      </c>
      <c r="E14" s="131" t="s">
        <v>257</v>
      </c>
      <c r="F14" s="91"/>
      <c r="G14" s="244" t="s">
        <v>290</v>
      </c>
      <c r="H14" s="100"/>
      <c r="I14" s="11" t="s">
        <v>539</v>
      </c>
    </row>
    <row r="15" spans="1:10" ht="35.1" customHeight="1">
      <c r="B15" s="132" t="s">
        <v>54</v>
      </c>
      <c r="C15" s="133" t="s">
        <v>16</v>
      </c>
      <c r="D15" s="134" t="s">
        <v>202</v>
      </c>
      <c r="E15" s="135" t="s">
        <v>258</v>
      </c>
      <c r="F15" s="92"/>
      <c r="G15" s="245" t="s">
        <v>291</v>
      </c>
      <c r="H15" s="100"/>
      <c r="I15" s="11" t="s">
        <v>539</v>
      </c>
    </row>
    <row r="16" spans="1:10" ht="20.100000000000001" customHeight="1">
      <c r="B16" s="136" t="s">
        <v>65</v>
      </c>
      <c r="C16" s="125">
        <v>3</v>
      </c>
      <c r="D16" s="137" t="s">
        <v>1</v>
      </c>
      <c r="E16" s="127" t="s">
        <v>225</v>
      </c>
      <c r="F16" s="86"/>
      <c r="G16" s="246" t="s">
        <v>6</v>
      </c>
      <c r="H16" s="100"/>
      <c r="I16" s="11" t="s">
        <v>539</v>
      </c>
    </row>
    <row r="17" spans="2:10" ht="20.100000000000001" customHeight="1">
      <c r="B17" s="136" t="s">
        <v>65</v>
      </c>
      <c r="C17" s="125">
        <v>4</v>
      </c>
      <c r="D17" s="137" t="s">
        <v>198</v>
      </c>
      <c r="E17" s="127" t="s">
        <v>227</v>
      </c>
      <c r="F17" s="93"/>
      <c r="G17" s="246" t="s">
        <v>5</v>
      </c>
      <c r="H17" s="100"/>
      <c r="I17" s="11" t="s">
        <v>539</v>
      </c>
    </row>
    <row r="18" spans="2:10" ht="20.100000000000001" customHeight="1">
      <c r="B18" s="136" t="s">
        <v>54</v>
      </c>
      <c r="C18" s="125">
        <v>5</v>
      </c>
      <c r="D18" s="138" t="s">
        <v>199</v>
      </c>
      <c r="E18" s="127" t="s">
        <v>226</v>
      </c>
      <c r="F18" s="93"/>
      <c r="G18" s="246" t="s">
        <v>4</v>
      </c>
      <c r="H18" s="100"/>
      <c r="I18" s="11" t="s">
        <v>539</v>
      </c>
    </row>
    <row r="19" spans="2:10" ht="35.1" customHeight="1">
      <c r="B19" s="139" t="s">
        <v>54</v>
      </c>
      <c r="C19" s="140">
        <v>6</v>
      </c>
      <c r="D19" s="141" t="s">
        <v>200</v>
      </c>
      <c r="E19" s="142" t="s">
        <v>209</v>
      </c>
      <c r="F19" s="94"/>
      <c r="G19" s="247" t="s">
        <v>11</v>
      </c>
      <c r="H19" s="100"/>
      <c r="I19" s="11" t="s">
        <v>539</v>
      </c>
    </row>
    <row r="20" spans="2:10" ht="20.100000000000001" customHeight="1">
      <c r="B20" s="143" t="s">
        <v>54</v>
      </c>
      <c r="C20" s="144" t="s">
        <v>294</v>
      </c>
      <c r="D20" s="145" t="s">
        <v>201</v>
      </c>
      <c r="E20" s="146" t="s">
        <v>230</v>
      </c>
      <c r="F20" s="95"/>
      <c r="G20" s="248" t="s">
        <v>2</v>
      </c>
      <c r="H20" s="100"/>
      <c r="I20" s="11" t="s">
        <v>539</v>
      </c>
    </row>
    <row r="21" spans="2:10" ht="35.1" customHeight="1">
      <c r="B21" s="147" t="s">
        <v>54</v>
      </c>
      <c r="C21" s="148" t="s">
        <v>295</v>
      </c>
      <c r="D21" s="149" t="s">
        <v>203</v>
      </c>
      <c r="E21" s="150" t="s">
        <v>229</v>
      </c>
      <c r="F21" s="92"/>
      <c r="G21" s="249" t="s">
        <v>3</v>
      </c>
      <c r="H21" s="100"/>
      <c r="I21" s="11" t="s">
        <v>539</v>
      </c>
    </row>
    <row r="22" spans="2:10" ht="50.1" customHeight="1">
      <c r="B22" s="151" t="s">
        <v>54</v>
      </c>
      <c r="C22" s="152">
        <v>7</v>
      </c>
      <c r="D22" s="138" t="s">
        <v>13</v>
      </c>
      <c r="E22" s="127" t="s">
        <v>231</v>
      </c>
      <c r="F22" s="93"/>
      <c r="G22" s="246" t="s">
        <v>289</v>
      </c>
      <c r="H22" s="100"/>
      <c r="I22" s="11" t="s">
        <v>539</v>
      </c>
    </row>
    <row r="23" spans="2:10" ht="50.1" customHeight="1">
      <c r="B23" s="139" t="s">
        <v>54</v>
      </c>
      <c r="C23" s="140" t="s">
        <v>382</v>
      </c>
      <c r="D23" s="141" t="s">
        <v>389</v>
      </c>
      <c r="E23" s="142" t="s">
        <v>400</v>
      </c>
      <c r="F23" s="94"/>
      <c r="G23" s="247" t="s">
        <v>388</v>
      </c>
      <c r="H23" s="100"/>
      <c r="I23" s="11" t="s">
        <v>539</v>
      </c>
      <c r="J23" s="54" t="s">
        <v>536</v>
      </c>
    </row>
    <row r="24" spans="2:10" ht="20.100000000000001" customHeight="1">
      <c r="B24" s="153" t="s">
        <v>93</v>
      </c>
      <c r="C24" s="154" t="s">
        <v>383</v>
      </c>
      <c r="D24" s="155" t="s">
        <v>207</v>
      </c>
      <c r="E24" s="156" t="s">
        <v>533</v>
      </c>
      <c r="F24" s="482"/>
      <c r="G24" s="250"/>
      <c r="H24" s="100"/>
      <c r="I24" s="11" t="s">
        <v>539</v>
      </c>
      <c r="J24" s="54" t="s">
        <v>537</v>
      </c>
    </row>
    <row r="25" spans="2:10" ht="20.100000000000001" customHeight="1">
      <c r="B25" s="143" t="s">
        <v>94</v>
      </c>
      <c r="C25" s="144" t="s">
        <v>384</v>
      </c>
      <c r="D25" s="145" t="s">
        <v>204</v>
      </c>
      <c r="E25" s="157" t="s">
        <v>224</v>
      </c>
      <c r="F25" s="483">
        <f>'交付申請（別紙）3'!E121</f>
        <v>0</v>
      </c>
      <c r="G25" s="248" t="s">
        <v>9</v>
      </c>
      <c r="H25" s="100"/>
      <c r="I25" s="11" t="s">
        <v>539</v>
      </c>
      <c r="J25" s="54" t="s">
        <v>538</v>
      </c>
    </row>
    <row r="26" spans="2:10" ht="20.100000000000001" customHeight="1">
      <c r="B26" s="143" t="s">
        <v>94</v>
      </c>
      <c r="C26" s="144" t="s">
        <v>385</v>
      </c>
      <c r="D26" s="145" t="s">
        <v>205</v>
      </c>
      <c r="E26" s="157" t="s">
        <v>224</v>
      </c>
      <c r="F26" s="483">
        <f>'交付申請（別紙）3'!E122</f>
        <v>0</v>
      </c>
      <c r="G26" s="248" t="s">
        <v>10</v>
      </c>
      <c r="H26" s="100"/>
      <c r="I26" s="11" t="s">
        <v>539</v>
      </c>
    </row>
    <row r="27" spans="2:10" ht="20.100000000000001" customHeight="1">
      <c r="B27" s="147" t="s">
        <v>93</v>
      </c>
      <c r="C27" s="148" t="s">
        <v>386</v>
      </c>
      <c r="D27" s="149" t="s">
        <v>206</v>
      </c>
      <c r="E27" s="157" t="s">
        <v>224</v>
      </c>
      <c r="F27" s="484">
        <f>'交付申請（別紙）3'!E123</f>
        <v>0</v>
      </c>
      <c r="G27" s="249" t="s">
        <v>0</v>
      </c>
      <c r="H27" s="100"/>
      <c r="I27" s="11" t="s">
        <v>539</v>
      </c>
    </row>
    <row r="28" spans="2:10" ht="35.1" customHeight="1" thickBot="1">
      <c r="B28" s="158" t="s">
        <v>54</v>
      </c>
      <c r="C28" s="159" t="s">
        <v>387</v>
      </c>
      <c r="D28" s="160" t="s">
        <v>208</v>
      </c>
      <c r="E28" s="161" t="s">
        <v>532</v>
      </c>
      <c r="F28" s="96"/>
      <c r="G28" s="251" t="s">
        <v>510</v>
      </c>
      <c r="H28" s="100"/>
      <c r="I28" s="11" t="s">
        <v>539</v>
      </c>
    </row>
    <row r="29" spans="2:10" ht="30" customHeight="1" thickBot="1">
      <c r="B29" s="116" t="s">
        <v>210</v>
      </c>
      <c r="C29" s="117"/>
      <c r="D29" s="118"/>
      <c r="E29" s="119" t="s">
        <v>95</v>
      </c>
      <c r="F29" s="479"/>
      <c r="H29" s="100"/>
      <c r="I29" s="11" t="s">
        <v>539</v>
      </c>
    </row>
    <row r="30" spans="2:10" ht="30" customHeight="1">
      <c r="B30" s="162" t="s">
        <v>64</v>
      </c>
      <c r="C30" s="163"/>
      <c r="D30" s="164" t="s">
        <v>53</v>
      </c>
      <c r="E30" s="123" t="s">
        <v>67</v>
      </c>
      <c r="F30" s="272" t="s">
        <v>194</v>
      </c>
      <c r="G30" s="242" t="s">
        <v>195</v>
      </c>
      <c r="H30" s="100"/>
      <c r="I30" s="11" t="s">
        <v>539</v>
      </c>
    </row>
    <row r="31" spans="2:10" ht="200.1" customHeight="1">
      <c r="B31" s="136" t="s">
        <v>54</v>
      </c>
      <c r="C31" s="165">
        <v>1</v>
      </c>
      <c r="D31" s="166" t="s">
        <v>211</v>
      </c>
      <c r="E31" s="127" t="s">
        <v>212</v>
      </c>
      <c r="F31" s="93"/>
      <c r="G31" s="252"/>
      <c r="H31" s="100"/>
      <c r="I31" s="11" t="s">
        <v>539</v>
      </c>
    </row>
    <row r="32" spans="2:10" ht="200.1" customHeight="1">
      <c r="B32" s="167" t="s">
        <v>54</v>
      </c>
      <c r="C32" s="168">
        <v>2</v>
      </c>
      <c r="D32" s="169" t="s">
        <v>213</v>
      </c>
      <c r="E32" s="142" t="s">
        <v>232</v>
      </c>
      <c r="F32" s="94"/>
      <c r="G32" s="253" t="s">
        <v>42</v>
      </c>
      <c r="H32" s="100"/>
      <c r="I32" s="11" t="s">
        <v>539</v>
      </c>
    </row>
    <row r="33" spans="1:10" ht="200.1" customHeight="1">
      <c r="B33" s="132" t="s">
        <v>54</v>
      </c>
      <c r="C33" s="170" t="s">
        <v>16</v>
      </c>
      <c r="D33" s="171" t="s">
        <v>214</v>
      </c>
      <c r="E33" s="172" t="s">
        <v>293</v>
      </c>
      <c r="F33" s="95"/>
      <c r="G33" s="245" t="s">
        <v>292</v>
      </c>
      <c r="H33" s="100"/>
      <c r="I33" s="11" t="s">
        <v>539</v>
      </c>
    </row>
    <row r="34" spans="1:10" ht="99.95" customHeight="1">
      <c r="B34" s="151" t="s">
        <v>54</v>
      </c>
      <c r="C34" s="173">
        <v>3</v>
      </c>
      <c r="D34" s="137" t="s">
        <v>215</v>
      </c>
      <c r="E34" s="174" t="s">
        <v>217</v>
      </c>
      <c r="F34" s="93"/>
      <c r="G34" s="246" t="s">
        <v>14</v>
      </c>
      <c r="H34" s="100"/>
      <c r="I34" s="11" t="s">
        <v>539</v>
      </c>
    </row>
    <row r="35" spans="1:10" ht="99.95" customHeight="1" thickBot="1">
      <c r="B35" s="175" t="s">
        <v>54</v>
      </c>
      <c r="C35" s="176">
        <v>4</v>
      </c>
      <c r="D35" s="177" t="s">
        <v>216</v>
      </c>
      <c r="E35" s="178" t="s">
        <v>218</v>
      </c>
      <c r="F35" s="485"/>
      <c r="G35" s="254"/>
      <c r="H35" s="100"/>
      <c r="I35" s="11" t="s">
        <v>539</v>
      </c>
    </row>
    <row r="36" spans="1:10" ht="30" customHeight="1" thickBot="1">
      <c r="B36" s="116" t="s">
        <v>221</v>
      </c>
      <c r="C36" s="117"/>
      <c r="D36" s="118"/>
      <c r="E36" s="179"/>
      <c r="H36" s="100"/>
      <c r="I36" s="11" t="s">
        <v>539</v>
      </c>
    </row>
    <row r="37" spans="1:10" s="9" customFormat="1" ht="30" customHeight="1">
      <c r="A37" s="112"/>
      <c r="B37" s="180" t="s">
        <v>64</v>
      </c>
      <c r="C37" s="181" t="s">
        <v>197</v>
      </c>
      <c r="D37" s="182"/>
      <c r="E37" s="183" t="s">
        <v>67</v>
      </c>
      <c r="F37" s="272" t="s">
        <v>194</v>
      </c>
      <c r="G37" s="242" t="s">
        <v>195</v>
      </c>
      <c r="H37" s="100"/>
      <c r="I37" s="11" t="s">
        <v>539</v>
      </c>
      <c r="J37" s="53"/>
    </row>
    <row r="38" spans="1:10" ht="80.099999999999994" customHeight="1">
      <c r="B38" s="124" t="s">
        <v>65</v>
      </c>
      <c r="C38" s="184">
        <v>1</v>
      </c>
      <c r="D38" s="185" t="s">
        <v>29</v>
      </c>
      <c r="E38" s="186" t="s">
        <v>222</v>
      </c>
      <c r="F38" s="487"/>
      <c r="G38" s="255" t="s">
        <v>12</v>
      </c>
      <c r="H38" s="100"/>
      <c r="I38" s="11" t="s">
        <v>539</v>
      </c>
    </row>
    <row r="39" spans="1:10" ht="20.100000000000001" customHeight="1">
      <c r="B39" s="136" t="s">
        <v>93</v>
      </c>
      <c r="C39" s="187">
        <v>2</v>
      </c>
      <c r="D39" s="188" t="s">
        <v>15</v>
      </c>
      <c r="E39" s="127" t="s">
        <v>256</v>
      </c>
      <c r="F39" s="488"/>
      <c r="G39" s="252"/>
      <c r="H39" s="100"/>
      <c r="I39" s="11" t="s">
        <v>539</v>
      </c>
    </row>
    <row r="40" spans="1:10" ht="200.1" customHeight="1">
      <c r="B40" s="167" t="s">
        <v>54</v>
      </c>
      <c r="C40" s="189" t="s">
        <v>16</v>
      </c>
      <c r="D40" s="190" t="s">
        <v>234</v>
      </c>
      <c r="E40" s="142" t="s">
        <v>504</v>
      </c>
      <c r="F40" s="94"/>
      <c r="G40" s="256"/>
      <c r="H40" s="100"/>
      <c r="I40" s="11" t="s">
        <v>539</v>
      </c>
    </row>
    <row r="41" spans="1:10" ht="50.1" customHeight="1">
      <c r="B41" s="191" t="s">
        <v>65</v>
      </c>
      <c r="C41" s="192" t="s">
        <v>24</v>
      </c>
      <c r="D41" s="193" t="s">
        <v>235</v>
      </c>
      <c r="E41" s="194" t="s">
        <v>505</v>
      </c>
      <c r="F41" s="95"/>
      <c r="G41" s="257"/>
      <c r="H41" s="100"/>
      <c r="I41" s="11" t="s">
        <v>539</v>
      </c>
    </row>
    <row r="42" spans="1:10" ht="35.1" customHeight="1">
      <c r="B42" s="191" t="s">
        <v>54</v>
      </c>
      <c r="C42" s="192" t="s">
        <v>25</v>
      </c>
      <c r="D42" s="195" t="s">
        <v>236</v>
      </c>
      <c r="E42" s="194" t="s">
        <v>506</v>
      </c>
      <c r="F42" s="95"/>
      <c r="G42" s="258" t="s">
        <v>459</v>
      </c>
      <c r="H42" s="100"/>
      <c r="I42" s="11" t="s">
        <v>539</v>
      </c>
    </row>
    <row r="43" spans="1:10" ht="35.1" customHeight="1">
      <c r="B43" s="143" t="s">
        <v>54</v>
      </c>
      <c r="C43" s="196" t="s">
        <v>47</v>
      </c>
      <c r="D43" s="195" t="s">
        <v>237</v>
      </c>
      <c r="E43" s="194" t="s">
        <v>243</v>
      </c>
      <c r="F43" s="95"/>
      <c r="G43" s="257"/>
      <c r="H43" s="100"/>
      <c r="I43" s="11" t="s">
        <v>539</v>
      </c>
    </row>
    <row r="44" spans="1:10" ht="99.95" customHeight="1">
      <c r="B44" s="143" t="s">
        <v>66</v>
      </c>
      <c r="C44" s="196" t="s">
        <v>48</v>
      </c>
      <c r="D44" s="197" t="s">
        <v>239</v>
      </c>
      <c r="E44" s="146" t="s">
        <v>242</v>
      </c>
      <c r="F44" s="95"/>
      <c r="G44" s="257"/>
      <c r="H44" s="100"/>
      <c r="I44" s="11" t="s">
        <v>539</v>
      </c>
    </row>
    <row r="45" spans="1:10" ht="99.95" customHeight="1">
      <c r="B45" s="147" t="s">
        <v>66</v>
      </c>
      <c r="C45" s="198" t="s">
        <v>49</v>
      </c>
      <c r="D45" s="199" t="s">
        <v>223</v>
      </c>
      <c r="E45" s="150" t="s">
        <v>390</v>
      </c>
      <c r="F45" s="92"/>
      <c r="G45" s="259"/>
      <c r="H45" s="100"/>
      <c r="I45" s="11" t="s">
        <v>539</v>
      </c>
    </row>
    <row r="46" spans="1:10" ht="99.95" customHeight="1">
      <c r="B46" s="139" t="s">
        <v>54</v>
      </c>
      <c r="C46" s="200" t="s">
        <v>21</v>
      </c>
      <c r="D46" s="201" t="s">
        <v>238</v>
      </c>
      <c r="E46" s="142" t="s">
        <v>241</v>
      </c>
      <c r="F46" s="94"/>
      <c r="G46" s="256"/>
      <c r="H46" s="100"/>
      <c r="I46" s="11" t="s">
        <v>539</v>
      </c>
    </row>
    <row r="47" spans="1:10" ht="20.100000000000001" customHeight="1">
      <c r="B47" s="151" t="s">
        <v>93</v>
      </c>
      <c r="C47" s="202" t="s">
        <v>41</v>
      </c>
      <c r="D47" s="203" t="s">
        <v>253</v>
      </c>
      <c r="E47" s="127" t="s">
        <v>255</v>
      </c>
      <c r="F47" s="488"/>
      <c r="G47" s="252"/>
      <c r="H47" s="100"/>
      <c r="I47" s="11" t="s">
        <v>539</v>
      </c>
    </row>
    <row r="48" spans="1:10" ht="80.099999999999994" customHeight="1">
      <c r="B48" s="151" t="s">
        <v>54</v>
      </c>
      <c r="C48" s="204" t="s">
        <v>43</v>
      </c>
      <c r="D48" s="205" t="s">
        <v>22</v>
      </c>
      <c r="E48" s="174" t="s">
        <v>233</v>
      </c>
      <c r="F48" s="93"/>
      <c r="G48" s="260"/>
      <c r="H48" s="100"/>
      <c r="I48" s="11" t="s">
        <v>539</v>
      </c>
    </row>
    <row r="49" spans="1:10" ht="150" customHeight="1">
      <c r="B49" s="139" t="s">
        <v>54</v>
      </c>
      <c r="C49" s="200" t="s">
        <v>52</v>
      </c>
      <c r="D49" s="201" t="s">
        <v>23</v>
      </c>
      <c r="E49" s="206" t="s">
        <v>240</v>
      </c>
      <c r="F49" s="94"/>
      <c r="G49" s="256"/>
      <c r="H49" s="100"/>
      <c r="I49" s="11" t="s">
        <v>539</v>
      </c>
    </row>
    <row r="50" spans="1:10" ht="65.099999999999994" customHeight="1">
      <c r="B50" s="143" t="s">
        <v>54</v>
      </c>
      <c r="C50" s="196" t="s">
        <v>296</v>
      </c>
      <c r="D50" s="207" t="s">
        <v>19</v>
      </c>
      <c r="E50" s="194" t="s">
        <v>251</v>
      </c>
      <c r="F50" s="95"/>
      <c r="G50" s="257"/>
      <c r="H50" s="100"/>
      <c r="I50" s="11" t="s">
        <v>539</v>
      </c>
    </row>
    <row r="51" spans="1:10" ht="80.099999999999994" customHeight="1">
      <c r="B51" s="208" t="s">
        <v>54</v>
      </c>
      <c r="C51" s="209" t="s">
        <v>303</v>
      </c>
      <c r="D51" s="210" t="s">
        <v>244</v>
      </c>
      <c r="E51" s="211" t="s">
        <v>245</v>
      </c>
      <c r="F51" s="487"/>
      <c r="G51" s="243"/>
      <c r="H51" s="100"/>
      <c r="I51" s="11" t="s">
        <v>539</v>
      </c>
    </row>
    <row r="52" spans="1:10" ht="20.100000000000001" customHeight="1">
      <c r="B52" s="208" t="s">
        <v>93</v>
      </c>
      <c r="C52" s="212" t="s">
        <v>44</v>
      </c>
      <c r="D52" s="213" t="s">
        <v>46</v>
      </c>
      <c r="E52" s="186" t="s">
        <v>254</v>
      </c>
      <c r="F52" s="489"/>
      <c r="G52" s="261"/>
      <c r="H52" s="100"/>
      <c r="I52" s="11" t="s">
        <v>539</v>
      </c>
    </row>
    <row r="53" spans="1:10" ht="200.1" customHeight="1">
      <c r="B53" s="139" t="s">
        <v>54</v>
      </c>
      <c r="C53" s="200" t="s">
        <v>297</v>
      </c>
      <c r="D53" s="201" t="s">
        <v>220</v>
      </c>
      <c r="E53" s="194" t="s">
        <v>246</v>
      </c>
      <c r="F53" s="94"/>
      <c r="G53" s="262"/>
      <c r="H53" s="100"/>
      <c r="I53" s="11" t="s">
        <v>539</v>
      </c>
    </row>
    <row r="54" spans="1:10" ht="120" customHeight="1">
      <c r="B54" s="214" t="s">
        <v>54</v>
      </c>
      <c r="C54" s="215" t="s">
        <v>298</v>
      </c>
      <c r="D54" s="216" t="s">
        <v>27</v>
      </c>
      <c r="E54" s="217" t="s">
        <v>248</v>
      </c>
      <c r="F54" s="490"/>
      <c r="G54" s="263"/>
      <c r="H54" s="100"/>
      <c r="I54" s="11" t="s">
        <v>539</v>
      </c>
    </row>
    <row r="55" spans="1:10" ht="120" customHeight="1">
      <c r="B55" s="151" t="s">
        <v>54</v>
      </c>
      <c r="C55" s="204" t="s">
        <v>299</v>
      </c>
      <c r="D55" s="205" t="s">
        <v>28</v>
      </c>
      <c r="E55" s="127" t="s">
        <v>247</v>
      </c>
      <c r="F55" s="93"/>
      <c r="G55" s="252"/>
      <c r="H55" s="100"/>
      <c r="I55" s="11" t="s">
        <v>539</v>
      </c>
    </row>
    <row r="56" spans="1:10" ht="80.099999999999994" customHeight="1">
      <c r="B56" s="151" t="s">
        <v>54</v>
      </c>
      <c r="C56" s="204" t="s">
        <v>300</v>
      </c>
      <c r="D56" s="205" t="s">
        <v>20</v>
      </c>
      <c r="E56" s="127" t="s">
        <v>249</v>
      </c>
      <c r="F56" s="93"/>
      <c r="G56" s="252"/>
      <c r="H56" s="100"/>
      <c r="I56" s="11" t="s">
        <v>539</v>
      </c>
    </row>
    <row r="57" spans="1:10" ht="120" customHeight="1" thickBot="1">
      <c r="B57" s="218" t="s">
        <v>54</v>
      </c>
      <c r="C57" s="219" t="s">
        <v>301</v>
      </c>
      <c r="D57" s="220" t="s">
        <v>26</v>
      </c>
      <c r="E57" s="221" t="s">
        <v>250</v>
      </c>
      <c r="F57" s="485"/>
      <c r="G57" s="264"/>
      <c r="H57" s="100"/>
      <c r="I57" s="11" t="s">
        <v>539</v>
      </c>
    </row>
    <row r="58" spans="1:10" ht="30" customHeight="1" thickBot="1">
      <c r="B58" s="116" t="s">
        <v>252</v>
      </c>
      <c r="C58" s="117"/>
      <c r="D58" s="118"/>
      <c r="E58" s="179"/>
      <c r="F58" s="479"/>
      <c r="H58" s="100"/>
      <c r="I58" s="11" t="s">
        <v>539</v>
      </c>
    </row>
    <row r="59" spans="1:10" s="9" customFormat="1" ht="30" customHeight="1">
      <c r="A59" s="112"/>
      <c r="B59" s="120" t="s">
        <v>64</v>
      </c>
      <c r="C59" s="181" t="s">
        <v>197</v>
      </c>
      <c r="D59" s="182"/>
      <c r="E59" s="183" t="s">
        <v>67</v>
      </c>
      <c r="F59" s="272" t="s">
        <v>194</v>
      </c>
      <c r="G59" s="242" t="s">
        <v>195</v>
      </c>
      <c r="H59" s="100"/>
      <c r="I59" s="11" t="s">
        <v>539</v>
      </c>
      <c r="J59" s="53"/>
    </row>
    <row r="60" spans="1:10" ht="35.1" customHeight="1">
      <c r="B60" s="124" t="s">
        <v>93</v>
      </c>
      <c r="C60" s="184">
        <v>1</v>
      </c>
      <c r="D60" s="185" t="s">
        <v>45</v>
      </c>
      <c r="E60" s="186" t="s">
        <v>263</v>
      </c>
      <c r="F60" s="489"/>
      <c r="G60" s="265"/>
      <c r="H60" s="100"/>
      <c r="I60" s="11" t="s">
        <v>539</v>
      </c>
    </row>
    <row r="61" spans="1:10" ht="20.100000000000001" customHeight="1">
      <c r="B61" s="191" t="s">
        <v>93</v>
      </c>
      <c r="C61" s="192" t="s">
        <v>30</v>
      </c>
      <c r="D61" s="222" t="s">
        <v>259</v>
      </c>
      <c r="E61" s="194" t="s">
        <v>264</v>
      </c>
      <c r="F61" s="491"/>
      <c r="G61" s="266"/>
      <c r="H61" s="100"/>
      <c r="I61" s="11" t="s">
        <v>539</v>
      </c>
    </row>
    <row r="62" spans="1:10" ht="20.100000000000001" customHeight="1">
      <c r="B62" s="191" t="s">
        <v>54</v>
      </c>
      <c r="C62" s="192" t="s">
        <v>34</v>
      </c>
      <c r="D62" s="193" t="s">
        <v>265</v>
      </c>
      <c r="E62" s="194" t="s">
        <v>266</v>
      </c>
      <c r="F62" s="87"/>
      <c r="G62" s="257"/>
      <c r="H62" s="100"/>
      <c r="I62" s="11" t="s">
        <v>539</v>
      </c>
    </row>
    <row r="63" spans="1:10" ht="60" customHeight="1">
      <c r="B63" s="223" t="s">
        <v>54</v>
      </c>
      <c r="C63" s="224" t="s">
        <v>35</v>
      </c>
      <c r="D63" s="225" t="s">
        <v>260</v>
      </c>
      <c r="E63" s="217" t="s">
        <v>269</v>
      </c>
      <c r="F63" s="490"/>
      <c r="G63" s="267"/>
      <c r="H63" s="100"/>
      <c r="I63" s="11" t="s">
        <v>539</v>
      </c>
    </row>
    <row r="64" spans="1:10" ht="20.100000000000001" customHeight="1">
      <c r="B64" s="128" t="s">
        <v>93</v>
      </c>
      <c r="C64" s="226" t="s">
        <v>31</v>
      </c>
      <c r="D64" s="227" t="s">
        <v>261</v>
      </c>
      <c r="E64" s="228" t="s">
        <v>267</v>
      </c>
      <c r="F64" s="482"/>
      <c r="G64" s="268"/>
      <c r="H64" s="100"/>
      <c r="I64" s="11" t="s">
        <v>539</v>
      </c>
    </row>
    <row r="65" spans="2:9" ht="20.100000000000001" customHeight="1">
      <c r="B65" s="191" t="s">
        <v>66</v>
      </c>
      <c r="C65" s="192" t="s">
        <v>36</v>
      </c>
      <c r="D65" s="193" t="s">
        <v>265</v>
      </c>
      <c r="E65" s="194" t="s">
        <v>266</v>
      </c>
      <c r="F65" s="87"/>
      <c r="G65" s="257"/>
      <c r="H65" s="100"/>
      <c r="I65" s="11" t="s">
        <v>539</v>
      </c>
    </row>
    <row r="66" spans="2:9" ht="60" customHeight="1">
      <c r="B66" s="132" t="s">
        <v>66</v>
      </c>
      <c r="C66" s="229" t="s">
        <v>37</v>
      </c>
      <c r="D66" s="230" t="s">
        <v>260</v>
      </c>
      <c r="E66" s="150" t="s">
        <v>269</v>
      </c>
      <c r="F66" s="92"/>
      <c r="G66" s="259"/>
      <c r="H66" s="100"/>
      <c r="I66" s="11" t="s">
        <v>539</v>
      </c>
    </row>
    <row r="67" spans="2:9" ht="20.100000000000001" customHeight="1">
      <c r="B67" s="128" t="s">
        <v>93</v>
      </c>
      <c r="C67" s="226" t="s">
        <v>32</v>
      </c>
      <c r="D67" s="227" t="s">
        <v>262</v>
      </c>
      <c r="E67" s="228" t="s">
        <v>267</v>
      </c>
      <c r="F67" s="482"/>
      <c r="G67" s="268"/>
      <c r="H67" s="100"/>
      <c r="I67" s="11" t="s">
        <v>539</v>
      </c>
    </row>
    <row r="68" spans="2:9" ht="20.100000000000001" customHeight="1">
      <c r="B68" s="191" t="s">
        <v>66</v>
      </c>
      <c r="C68" s="192" t="s">
        <v>38</v>
      </c>
      <c r="D68" s="193" t="s">
        <v>265</v>
      </c>
      <c r="E68" s="194" t="s">
        <v>266</v>
      </c>
      <c r="F68" s="87"/>
      <c r="G68" s="257"/>
      <c r="H68" s="100"/>
      <c r="I68" s="11" t="s">
        <v>539</v>
      </c>
    </row>
    <row r="69" spans="2:9" ht="60" customHeight="1">
      <c r="B69" s="132" t="s">
        <v>66</v>
      </c>
      <c r="C69" s="229" t="s">
        <v>39</v>
      </c>
      <c r="D69" s="230" t="s">
        <v>260</v>
      </c>
      <c r="E69" s="150" t="s">
        <v>269</v>
      </c>
      <c r="F69" s="95"/>
      <c r="G69" s="259"/>
      <c r="H69" s="100"/>
      <c r="I69" s="11" t="s">
        <v>539</v>
      </c>
    </row>
    <row r="70" spans="2:9" ht="99.95" customHeight="1">
      <c r="B70" s="136" t="s">
        <v>54</v>
      </c>
      <c r="C70" s="231" t="s">
        <v>33</v>
      </c>
      <c r="D70" s="232" t="s">
        <v>268</v>
      </c>
      <c r="E70" s="127" t="s">
        <v>270</v>
      </c>
      <c r="F70" s="93"/>
      <c r="G70" s="260"/>
      <c r="H70" s="100"/>
      <c r="I70" s="11" t="s">
        <v>539</v>
      </c>
    </row>
    <row r="71" spans="2:9" ht="35.1" customHeight="1">
      <c r="B71" s="136" t="s">
        <v>93</v>
      </c>
      <c r="C71" s="187" t="s">
        <v>18</v>
      </c>
      <c r="D71" s="233" t="s">
        <v>271</v>
      </c>
      <c r="E71" s="127" t="s">
        <v>279</v>
      </c>
      <c r="F71" s="488"/>
      <c r="G71" s="269"/>
      <c r="H71" s="100"/>
      <c r="I71" s="11" t="s">
        <v>539</v>
      </c>
    </row>
    <row r="72" spans="2:9" ht="99.95" customHeight="1">
      <c r="B72" s="167" t="s">
        <v>66</v>
      </c>
      <c r="C72" s="189" t="s">
        <v>16</v>
      </c>
      <c r="D72" s="190" t="s">
        <v>272</v>
      </c>
      <c r="E72" s="142" t="s">
        <v>276</v>
      </c>
      <c r="F72" s="94"/>
      <c r="G72" s="247" t="s">
        <v>40</v>
      </c>
      <c r="H72" s="100"/>
      <c r="I72" s="11" t="s">
        <v>539</v>
      </c>
    </row>
    <row r="73" spans="2:9" ht="50.1" customHeight="1">
      <c r="B73" s="191" t="s">
        <v>66</v>
      </c>
      <c r="C73" s="192" t="s">
        <v>24</v>
      </c>
      <c r="D73" s="193" t="s">
        <v>273</v>
      </c>
      <c r="E73" s="194" t="s">
        <v>277</v>
      </c>
      <c r="F73" s="87"/>
      <c r="G73" s="257"/>
      <c r="H73" s="100"/>
      <c r="I73" s="11" t="s">
        <v>304</v>
      </c>
    </row>
    <row r="74" spans="2:9" ht="50.1" customHeight="1">
      <c r="B74" s="223" t="s">
        <v>66</v>
      </c>
      <c r="C74" s="224" t="s">
        <v>25</v>
      </c>
      <c r="D74" s="225" t="s">
        <v>274</v>
      </c>
      <c r="E74" s="217" t="s">
        <v>275</v>
      </c>
      <c r="F74" s="490"/>
      <c r="G74" s="267"/>
      <c r="H74" s="100"/>
      <c r="I74" s="11" t="s">
        <v>304</v>
      </c>
    </row>
    <row r="75" spans="2:9" ht="20.100000000000001" customHeight="1">
      <c r="B75" s="136" t="s">
        <v>93</v>
      </c>
      <c r="C75" s="187" t="s">
        <v>41</v>
      </c>
      <c r="D75" s="233" t="s">
        <v>278</v>
      </c>
      <c r="E75" s="127" t="s">
        <v>280</v>
      </c>
      <c r="F75" s="492"/>
      <c r="G75" s="260"/>
      <c r="H75" s="100"/>
      <c r="I75" s="11" t="s">
        <v>304</v>
      </c>
    </row>
    <row r="76" spans="2:9" ht="35.1" customHeight="1">
      <c r="B76" s="128" t="s">
        <v>54</v>
      </c>
      <c r="C76" s="226" t="s">
        <v>43</v>
      </c>
      <c r="D76" s="227" t="s">
        <v>281</v>
      </c>
      <c r="E76" s="228" t="s">
        <v>282</v>
      </c>
      <c r="F76" s="91"/>
      <c r="G76" s="268"/>
      <c r="H76" s="100"/>
      <c r="I76" s="11" t="s">
        <v>304</v>
      </c>
    </row>
    <row r="77" spans="2:9" ht="35.1" customHeight="1">
      <c r="B77" s="191" t="s">
        <v>54</v>
      </c>
      <c r="C77" s="192" t="s">
        <v>50</v>
      </c>
      <c r="D77" s="193" t="s">
        <v>283</v>
      </c>
      <c r="E77" s="194" t="s">
        <v>284</v>
      </c>
      <c r="F77" s="95"/>
      <c r="G77" s="257"/>
      <c r="H77" s="100"/>
      <c r="I77" s="11" t="s">
        <v>304</v>
      </c>
    </row>
    <row r="78" spans="2:9" ht="35.1" customHeight="1">
      <c r="B78" s="132" t="s">
        <v>65</v>
      </c>
      <c r="C78" s="229" t="s">
        <v>51</v>
      </c>
      <c r="D78" s="230" t="s">
        <v>285</v>
      </c>
      <c r="E78" s="150" t="s">
        <v>314</v>
      </c>
      <c r="F78" s="92"/>
      <c r="G78" s="259"/>
      <c r="H78" s="100"/>
      <c r="I78" s="11" t="s">
        <v>304</v>
      </c>
    </row>
    <row r="79" spans="2:9" ht="20.100000000000001" customHeight="1">
      <c r="B79" s="136" t="s">
        <v>93</v>
      </c>
      <c r="C79" s="187" t="s">
        <v>44</v>
      </c>
      <c r="D79" s="233" t="s">
        <v>286</v>
      </c>
      <c r="E79" s="127" t="s">
        <v>313</v>
      </c>
      <c r="F79" s="492"/>
      <c r="G79" s="260"/>
      <c r="H79" s="100"/>
      <c r="I79" s="11" t="s">
        <v>304</v>
      </c>
    </row>
    <row r="80" spans="2:9" ht="35.1" customHeight="1">
      <c r="B80" s="167" t="s">
        <v>65</v>
      </c>
      <c r="C80" s="189" t="s">
        <v>297</v>
      </c>
      <c r="D80" s="190" t="s">
        <v>281</v>
      </c>
      <c r="E80" s="142" t="s">
        <v>287</v>
      </c>
      <c r="F80" s="94"/>
      <c r="G80" s="256"/>
      <c r="H80" s="100"/>
      <c r="I80" s="11" t="s">
        <v>304</v>
      </c>
    </row>
    <row r="81" spans="1:10" ht="100.5" customHeight="1" thickBot="1">
      <c r="B81" s="234" t="s">
        <v>54</v>
      </c>
      <c r="C81" s="235" t="s">
        <v>299</v>
      </c>
      <c r="D81" s="236" t="s">
        <v>288</v>
      </c>
      <c r="E81" s="237" t="s">
        <v>302</v>
      </c>
      <c r="F81" s="493"/>
      <c r="G81" s="270"/>
      <c r="H81" s="100"/>
      <c r="I81" s="11" t="s">
        <v>304</v>
      </c>
    </row>
    <row r="82" spans="1:10" s="8" customFormat="1">
      <c r="A82" s="100"/>
      <c r="B82" s="238" t="s">
        <v>304</v>
      </c>
      <c r="C82" s="238" t="s">
        <v>304</v>
      </c>
      <c r="D82" s="238" t="s">
        <v>304</v>
      </c>
      <c r="E82" s="238" t="s">
        <v>304</v>
      </c>
      <c r="F82" s="494" t="s">
        <v>304</v>
      </c>
      <c r="G82" s="238" t="s">
        <v>304</v>
      </c>
      <c r="H82" s="100"/>
      <c r="I82" s="11"/>
      <c r="J82" s="55"/>
    </row>
    <row r="83" spans="1:10" s="8" customFormat="1">
      <c r="A83" s="100"/>
      <c r="B83" s="112" t="s">
        <v>312</v>
      </c>
      <c r="C83" s="110"/>
      <c r="D83" s="100"/>
      <c r="E83" s="111"/>
      <c r="F83" s="481"/>
      <c r="G83" s="100"/>
      <c r="H83" s="100"/>
      <c r="I83" s="11"/>
      <c r="J83" s="55"/>
    </row>
    <row r="84" spans="1:10" s="8" customFormat="1">
      <c r="A84" s="100"/>
      <c r="B84" s="112"/>
      <c r="C84" s="110"/>
      <c r="D84" s="100"/>
      <c r="E84" s="111"/>
      <c r="F84" s="495"/>
      <c r="G84" s="100"/>
      <c r="H84" s="271"/>
      <c r="I84" s="11"/>
      <c r="J84" s="55"/>
    </row>
    <row r="85" spans="1:10" s="8" customFormat="1">
      <c r="A85" s="100"/>
      <c r="B85" s="112"/>
      <c r="C85" s="110"/>
      <c r="D85" s="100"/>
      <c r="E85" s="111"/>
      <c r="F85" s="495"/>
      <c r="G85" s="100"/>
      <c r="H85" s="271"/>
      <c r="I85" s="11"/>
      <c r="J85" s="55"/>
    </row>
    <row r="86" spans="1:10" s="8" customFormat="1">
      <c r="A86" s="100"/>
      <c r="B86" s="112"/>
      <c r="C86" s="110"/>
      <c r="D86" s="100"/>
      <c r="E86" s="111"/>
      <c r="F86" s="495"/>
      <c r="G86" s="100"/>
      <c r="H86" s="271"/>
      <c r="I86" s="11"/>
      <c r="J86" s="55"/>
    </row>
    <row r="87" spans="1:10" s="8" customFormat="1">
      <c r="A87" s="100"/>
      <c r="B87" s="112"/>
      <c r="C87" s="110"/>
      <c r="D87" s="100"/>
      <c r="E87" s="111"/>
      <c r="F87" s="495"/>
      <c r="G87" s="100"/>
      <c r="H87" s="271"/>
      <c r="I87" s="11"/>
      <c r="J87" s="55"/>
    </row>
    <row r="88" spans="1:10" s="8" customFormat="1">
      <c r="A88" s="100"/>
      <c r="B88" s="112"/>
      <c r="C88" s="110"/>
      <c r="D88" s="100"/>
      <c r="E88" s="111"/>
      <c r="F88" s="495"/>
      <c r="G88" s="100"/>
      <c r="H88" s="271"/>
      <c r="I88" s="11"/>
      <c r="J88" s="55"/>
    </row>
    <row r="89" spans="1:10" s="8" customFormat="1">
      <c r="A89" s="100"/>
      <c r="B89" s="112"/>
      <c r="C89" s="110"/>
      <c r="D89" s="100"/>
      <c r="E89" s="111"/>
      <c r="F89" s="495"/>
      <c r="G89" s="100"/>
      <c r="H89" s="271"/>
      <c r="I89" s="11"/>
      <c r="J89" s="55"/>
    </row>
    <row r="90" spans="1:10" s="8" customFormat="1">
      <c r="A90" s="100"/>
      <c r="B90" s="112"/>
      <c r="C90" s="110"/>
      <c r="D90" s="100"/>
      <c r="E90" s="111"/>
      <c r="F90" s="495"/>
      <c r="G90" s="100"/>
      <c r="H90" s="271"/>
      <c r="I90" s="11"/>
      <c r="J90" s="55"/>
    </row>
    <row r="91" spans="1:10" s="8" customFormat="1">
      <c r="A91" s="100"/>
      <c r="B91" s="112"/>
      <c r="C91" s="110"/>
      <c r="D91" s="100"/>
      <c r="E91" s="111"/>
      <c r="F91" s="495"/>
      <c r="G91" s="100"/>
      <c r="H91" s="271"/>
      <c r="I91" s="11"/>
      <c r="J91" s="55"/>
    </row>
    <row r="92" spans="1:10" s="8" customFormat="1">
      <c r="A92" s="100"/>
      <c r="B92" s="112"/>
      <c r="C92" s="110"/>
      <c r="D92" s="100"/>
      <c r="E92" s="111"/>
      <c r="F92" s="495"/>
      <c r="G92" s="100"/>
      <c r="H92" s="271"/>
      <c r="I92" s="11"/>
      <c r="J92" s="55"/>
    </row>
    <row r="93" spans="1:10" s="8" customFormat="1">
      <c r="A93" s="100"/>
      <c r="B93" s="112"/>
      <c r="C93" s="110"/>
      <c r="D93" s="100"/>
      <c r="E93" s="111"/>
      <c r="F93" s="495"/>
      <c r="G93" s="100"/>
      <c r="H93" s="271"/>
      <c r="I93" s="11"/>
      <c r="J93" s="55"/>
    </row>
    <row r="94" spans="1:10" s="8" customFormat="1">
      <c r="A94" s="100"/>
      <c r="B94" s="112"/>
      <c r="C94" s="110"/>
      <c r="D94" s="100"/>
      <c r="E94" s="111"/>
      <c r="F94" s="495"/>
      <c r="G94" s="100"/>
      <c r="H94" s="271"/>
      <c r="I94" s="11"/>
      <c r="J94" s="55"/>
    </row>
    <row r="95" spans="1:10" s="8" customFormat="1">
      <c r="A95" s="100"/>
      <c r="B95" s="112"/>
      <c r="C95" s="110"/>
      <c r="D95" s="100"/>
      <c r="E95" s="111"/>
      <c r="F95" s="495"/>
      <c r="G95" s="100"/>
      <c r="H95" s="271"/>
      <c r="I95" s="11"/>
      <c r="J95" s="55"/>
    </row>
    <row r="96" spans="1:10" s="8" customFormat="1">
      <c r="A96" s="100"/>
      <c r="B96" s="112"/>
      <c r="C96" s="110"/>
      <c r="D96" s="100"/>
      <c r="E96" s="111"/>
      <c r="F96" s="495"/>
      <c r="G96" s="100"/>
      <c r="H96" s="271"/>
      <c r="I96" s="11"/>
      <c r="J96" s="55"/>
    </row>
    <row r="97" spans="1:10" s="8" customFormat="1">
      <c r="A97" s="100"/>
      <c r="B97" s="112"/>
      <c r="C97" s="110"/>
      <c r="D97" s="100"/>
      <c r="E97" s="111"/>
      <c r="F97" s="495"/>
      <c r="G97" s="100"/>
      <c r="H97" s="271"/>
      <c r="I97" s="11"/>
      <c r="J97" s="55"/>
    </row>
    <row r="98" spans="1:10" s="8" customFormat="1">
      <c r="A98" s="100"/>
      <c r="B98" s="112"/>
      <c r="C98" s="110"/>
      <c r="D98" s="100"/>
      <c r="E98" s="111"/>
      <c r="F98" s="495"/>
      <c r="G98" s="100"/>
      <c r="H98" s="271"/>
      <c r="I98" s="11"/>
      <c r="J98" s="55"/>
    </row>
    <row r="99" spans="1:10" s="8" customFormat="1">
      <c r="A99" s="100"/>
      <c r="B99" s="112"/>
      <c r="C99" s="110"/>
      <c r="D99" s="100"/>
      <c r="E99" s="111"/>
      <c r="F99" s="495"/>
      <c r="G99" s="100"/>
      <c r="H99" s="271"/>
      <c r="I99" s="11"/>
      <c r="J99" s="55"/>
    </row>
  </sheetData>
  <sheetProtection algorithmName="SHA-512" hashValue="o6AQmCbOpuGzihuQpv6+76elFt4do2C6tlZfJbZmuTltNy21o4dZyIREc2BTs8kqXcfm6CIzYaWRXg11lDfT/g==" saltValue="4/N05JLFaI0N6JvrdrWo+A==" spinCount="100000" sheet="1" objects="1" scenarios="1"/>
  <phoneticPr fontId="1"/>
  <conditionalFormatting sqref="B1:B22 C82:G82 B24:B1048576">
    <cfRule type="cellIs" dxfId="199" priority="10" operator="equal">
      <formula>"入力不要"</formula>
    </cfRule>
    <cfRule type="cellIs" dxfId="198" priority="11" operator="equal">
      <formula>"該当必須"</formula>
    </cfRule>
    <cfRule type="cellIs" dxfId="197" priority="12" operator="equal">
      <formula>"必須"</formula>
    </cfRule>
  </conditionalFormatting>
  <conditionalFormatting sqref="B23">
    <cfRule type="cellIs" dxfId="196" priority="4" operator="equal">
      <formula>"入力不要"</formula>
    </cfRule>
    <cfRule type="cellIs" dxfId="195" priority="5" operator="equal">
      <formula>"該当必須"</formula>
    </cfRule>
    <cfRule type="cellIs" dxfId="194" priority="6" operator="equal">
      <formula>"必須"</formula>
    </cfRule>
  </conditionalFormatting>
  <dataValidations count="10">
    <dataValidation type="list" allowBlank="1" showInputMessage="1" showErrorMessage="1" sqref="F43" xr:uid="{B8AB73F2-887D-47C4-B269-ED19FFD320C8}">
      <formula1>"引き継いだ事業を対象とした取組,引き継いだ事業および既存事業（引き継いだ事業以外）を対象とした取組,既存事業（引き継いだ事業以外）を対象とした取組"</formula1>
    </dataValidation>
    <dataValidation type="list" allowBlank="1" showInputMessage="1" showErrorMessage="1" sqref="F18" xr:uid="{A76355F5-3AE6-49F6-99D6-426257804DD1}">
      <formula1>"1.株式譲渡,2.新設合併,3.株式交換,4.吸収合併,5.吸収分割,6.事業譲渡,7.株式移転,8.同一法人（経営者交代）"</formula1>
    </dataValidation>
    <dataValidation type="list" allowBlank="1" showInputMessage="1" showErrorMessage="1" sqref="F17" xr:uid="{34CA7082-5D42-4182-8B99-B29E2A862A3C}">
      <formula1>"1.Ⅰ型（創業支援型）,2.Ⅱ型（経営者交代型）,3.Ⅲ型（M&amp;A型）"</formula1>
    </dataValidation>
    <dataValidation type="list" allowBlank="1" showInputMessage="1" showErrorMessage="1" sqref="F20" xr:uid="{0C1A74C9-52E7-47A3-8F1C-0995E7696C65}">
      <formula1>"該当する（被承継者は1者）,該当する（被承継者は2者以上）,該当しない"</formula1>
    </dataValidation>
    <dataValidation type="list" allowBlank="1" showInputMessage="1" showErrorMessage="1" sqref="F50" xr:uid="{132F74CF-5E8E-4B5E-B93C-FC576BFB0CD2}">
      <formula1>"他に全く存在していない、極めて独創性の高い取組である。,類似品等と比較して明確に差別化がなされている、又は革新的と言える取組である。,他地域には存在しているが、本地域（市区町村以上の商圏）では初めての取組である。,特に独創性に富んでいるとは言えない取組である。"</formula1>
    </dataValidation>
    <dataValidation type="list" allowBlank="1" showInputMessage="1" showErrorMessage="1" sqref="F72" xr:uid="{4BF2D5DA-3080-4D47-B8F7-49004BF9EBC4}">
      <formula1>"(1)経営経験：対象会社役員（3年以上）,(1)経営経験：他会社役員（3年以上）,(1)経営経験：個人事業主（3年以上）,(2)同業種での実務経験：対象会社・個人事業に継続6年以上雇用され業務に従事,(2)同業種での実務経験：対象会社・個人事業と同業種で通算6年以上業務に従事,(3)研修等の受講：認定特定創業支援等事業,(3)研修等の受講：地域創業促進支援事業／潜在的創業者掘り起こし事業,(3)研修等の受講：中小企業大学校実施の経営者・後継者向け研修"</formula1>
    </dataValidation>
    <dataValidation type="list" allowBlank="1" showInputMessage="1" showErrorMessage="1" sqref="F76" xr:uid="{EBD69219-E310-4D48-88B5-943FD375D27F}">
      <formula1>"人員は確保済みである。,人員確保の目処は立っており、今後確保予定である。,人員の必要性は認識しており、今後対応を検討する。,取組において人員は必要ない。"</formula1>
    </dataValidation>
    <dataValidation type="list" allowBlank="1" showInputMessage="1" showErrorMessage="1" sqref="F28" xr:uid="{37A0C456-932E-4450-9B2F-BDA2BB5D765B}">
      <formula1>"生産性向上要件に該当する,生産性向上要件に該当しない"</formula1>
    </dataValidation>
    <dataValidation type="list" allowBlank="1" showInputMessage="1" showErrorMessage="1" sqref="F80" xr:uid="{5F486709-0711-43AE-96EA-34E2724D90DF}">
      <formula1>"現段階で事業パートナーは確保できており、今後の取組におけるネットワークは構築済みである。,現段階で事業パートナーの目途は立ちそうであり、パートナー確保やネットワーク構築も問題なく完了できる見込である。,現段階で事業パートナーは交渉等の段階であり、確保には暫くの時間を要する可能性がある。,現段階で事業パートナーは検討段階であり、確保の目処が立っていない。,事業パートナーは必要とせず、したがってネットワーク等の構築も必要としない。"</formula1>
    </dataValidation>
    <dataValidation type="list" allowBlank="1" showInputMessage="1" showErrorMessage="1" sqref="F23" xr:uid="{49FE6A8D-B098-47AE-B132-C3F3E52EF6E9}">
      <formula1>"1.デジタル化に資する事業,2.グリーン化に資する事業,3.事業再構築に資する事業"</formula1>
    </dataValidation>
  </dataValidations>
  <hyperlinks>
    <hyperlink ref="G42" r:id="rId1" display="https://www.soumu.go.jp/toukei_toukatsu/index/seido/sangyo/02toukatsu01_03000023.html" xr:uid="{6D172756-5B9F-41DF-B10F-7AFAC39D52D6}"/>
    <hyperlink ref="G5" location="'交付申請（別紙）1'!B11" display="1.交付申請の概要" xr:uid="{2141E6E7-9CC9-42BC-B069-536621071240}"/>
    <hyperlink ref="G6" location="'交付申請（別紙）1'!B29" display="2.補助対象者の事業概要" xr:uid="{6F5AECBD-3500-4D48-999E-14837D648AB3}"/>
    <hyperlink ref="G7" location="'交付申請（別紙）1'!B36" display="3.経営革新等に係る取組の概要・詳細" xr:uid="{0721B5D8-4289-4065-8A5D-40E6F8BD5C58}"/>
    <hyperlink ref="G8" location="'交付申請（別紙）1'!B58" display="4.経営革新の取組における実施体制（人員）" xr:uid="{6A8D68DA-4E41-495D-B4F9-6939403A8BA5}"/>
  </hyperlinks>
  <pageMargins left="0.7" right="0.7" top="0.75" bottom="0.75" header="0.3" footer="0.3"/>
  <pageSetup paperSize="8" scale="16"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4B0B3-22D5-4D9E-BACF-51250DABF733}">
  <sheetPr>
    <tabColor rgb="FF002060"/>
  </sheetPr>
  <dimension ref="A1:L68"/>
  <sheetViews>
    <sheetView showGridLines="0" view="pageBreakPreview" zoomScaleNormal="98" zoomScaleSheetLayoutView="100" workbookViewId="0">
      <pane ySplit="10" topLeftCell="A11" activePane="bottomLeft" state="frozen"/>
      <selection pane="bottomLeft"/>
    </sheetView>
  </sheetViews>
  <sheetFormatPr defaultRowHeight="12"/>
  <cols>
    <col min="1" max="1" width="3.5703125" style="100" customWidth="1"/>
    <col min="2" max="2" width="10.7109375" style="101" customWidth="1"/>
    <col min="3" max="3" width="10.7109375" style="102" customWidth="1"/>
    <col min="4" max="4" width="40.7109375" style="103" customWidth="1"/>
    <col min="5" max="5" width="60.7109375" style="104" customWidth="1"/>
    <col min="6" max="6" width="75.7109375" style="503" customWidth="1"/>
    <col min="7" max="7" width="40.7109375" style="100" customWidth="1"/>
    <col min="8" max="8" width="9.140625" style="103" customWidth="1"/>
    <col min="9" max="9" width="41" style="15" customWidth="1"/>
    <col min="10" max="10" width="63" style="7" customWidth="1"/>
    <col min="11" max="16384" width="9.140625" style="1"/>
  </cols>
  <sheetData>
    <row r="1" spans="1:12" ht="12" customHeight="1">
      <c r="F1" s="108"/>
    </row>
    <row r="2" spans="1:12" ht="28.5" customHeight="1">
      <c r="B2" s="105" t="s">
        <v>392</v>
      </c>
      <c r="C2" s="106"/>
      <c r="D2" s="105"/>
      <c r="E2" s="107"/>
      <c r="F2" s="496"/>
      <c r="G2" s="239"/>
      <c r="J2" s="17"/>
    </row>
    <row r="3" spans="1:12">
      <c r="B3" s="108"/>
      <c r="F3" s="108"/>
    </row>
    <row r="4" spans="1:12">
      <c r="B4" s="109" t="s">
        <v>305</v>
      </c>
      <c r="C4" s="110"/>
      <c r="D4" s="100"/>
      <c r="E4" s="111"/>
      <c r="F4" s="115"/>
      <c r="G4" s="240" t="s">
        <v>378</v>
      </c>
      <c r="H4" s="240"/>
    </row>
    <row r="5" spans="1:12">
      <c r="B5" s="112" t="s">
        <v>54</v>
      </c>
      <c r="C5" s="113" t="s">
        <v>309</v>
      </c>
      <c r="D5" s="100"/>
      <c r="E5" s="111"/>
      <c r="F5" s="115"/>
      <c r="G5" s="240" t="s">
        <v>493</v>
      </c>
      <c r="H5" s="240"/>
    </row>
    <row r="6" spans="1:12">
      <c r="B6" s="112" t="s">
        <v>66</v>
      </c>
      <c r="C6" s="113" t="s">
        <v>509</v>
      </c>
      <c r="D6" s="100"/>
      <c r="E6" s="111"/>
      <c r="F6" s="115"/>
      <c r="G6" s="241" t="s">
        <v>488</v>
      </c>
      <c r="H6" s="240"/>
    </row>
    <row r="7" spans="1:12">
      <c r="B7" s="112" t="s">
        <v>93</v>
      </c>
      <c r="C7" s="113" t="s">
        <v>311</v>
      </c>
      <c r="D7" s="100"/>
      <c r="E7" s="111"/>
      <c r="F7" s="115"/>
      <c r="G7" s="241" t="s">
        <v>490</v>
      </c>
      <c r="H7" s="240"/>
      <c r="I7" s="16"/>
    </row>
    <row r="8" spans="1:12">
      <c r="B8" s="114"/>
      <c r="C8" s="113" t="s">
        <v>484</v>
      </c>
      <c r="D8" s="100"/>
      <c r="E8" s="111"/>
      <c r="F8" s="115"/>
      <c r="G8" s="241" t="s">
        <v>492</v>
      </c>
      <c r="H8" s="240"/>
      <c r="I8" s="16"/>
    </row>
    <row r="9" spans="1:12">
      <c r="B9" s="115" t="s">
        <v>308</v>
      </c>
      <c r="C9" s="110"/>
      <c r="D9" s="100"/>
      <c r="E9" s="111"/>
      <c r="F9" s="115"/>
      <c r="G9" s="240"/>
      <c r="H9" s="240"/>
    </row>
    <row r="10" spans="1:12">
      <c r="B10" s="115" t="s">
        <v>307</v>
      </c>
      <c r="C10" s="110"/>
      <c r="D10" s="100"/>
      <c r="E10" s="111"/>
      <c r="F10" s="115"/>
    </row>
    <row r="11" spans="1:12" ht="30" customHeight="1" thickBot="1">
      <c r="B11" s="116" t="s">
        <v>487</v>
      </c>
      <c r="C11" s="117"/>
      <c r="D11" s="118"/>
      <c r="E11" s="273"/>
      <c r="F11" s="108"/>
      <c r="H11" s="311" t="s">
        <v>304</v>
      </c>
    </row>
    <row r="12" spans="1:12" s="2" customFormat="1" ht="30" customHeight="1">
      <c r="A12" s="112"/>
      <c r="B12" s="120" t="s">
        <v>64</v>
      </c>
      <c r="C12" s="181" t="s">
        <v>197</v>
      </c>
      <c r="D12" s="182"/>
      <c r="E12" s="123" t="s">
        <v>67</v>
      </c>
      <c r="F12" s="272" t="s">
        <v>194</v>
      </c>
      <c r="G12" s="242" t="s">
        <v>195</v>
      </c>
      <c r="H12" s="311" t="s">
        <v>304</v>
      </c>
      <c r="I12" s="15"/>
      <c r="J12" s="14"/>
    </row>
    <row r="13" spans="1:12" ht="35.1" customHeight="1">
      <c r="B13" s="136" t="s">
        <v>66</v>
      </c>
      <c r="C13" s="184">
        <v>1</v>
      </c>
      <c r="D13" s="274" t="s">
        <v>405</v>
      </c>
      <c r="E13" s="275" t="s">
        <v>404</v>
      </c>
      <c r="F13" s="93"/>
      <c r="G13" s="312" t="s">
        <v>393</v>
      </c>
      <c r="H13" s="311" t="s">
        <v>304</v>
      </c>
      <c r="L13" s="6"/>
    </row>
    <row r="14" spans="1:12" ht="50.1" customHeight="1">
      <c r="B14" s="128" t="s">
        <v>66</v>
      </c>
      <c r="C14" s="226" t="s">
        <v>30</v>
      </c>
      <c r="D14" s="276" t="s">
        <v>408</v>
      </c>
      <c r="E14" s="277" t="s">
        <v>412</v>
      </c>
      <c r="F14" s="91"/>
      <c r="G14" s="313"/>
      <c r="H14" s="311" t="s">
        <v>304</v>
      </c>
    </row>
    <row r="15" spans="1:12" ht="200.1" customHeight="1">
      <c r="B15" s="132" t="s">
        <v>66</v>
      </c>
      <c r="C15" s="229" t="s">
        <v>31</v>
      </c>
      <c r="D15" s="278" t="s">
        <v>424</v>
      </c>
      <c r="E15" s="279" t="s">
        <v>420</v>
      </c>
      <c r="F15" s="92"/>
      <c r="G15" s="314"/>
      <c r="H15" s="311"/>
    </row>
    <row r="16" spans="1:12" ht="50.1" customHeight="1">
      <c r="B16" s="128" t="s">
        <v>66</v>
      </c>
      <c r="C16" s="226" t="s">
        <v>32</v>
      </c>
      <c r="D16" s="276" t="s">
        <v>407</v>
      </c>
      <c r="E16" s="277" t="s">
        <v>406</v>
      </c>
      <c r="F16" s="91"/>
      <c r="G16" s="313"/>
      <c r="H16" s="311" t="s">
        <v>304</v>
      </c>
    </row>
    <row r="17" spans="1:10" ht="200.1" customHeight="1">
      <c r="B17" s="132" t="s">
        <v>66</v>
      </c>
      <c r="C17" s="224" t="s">
        <v>33</v>
      </c>
      <c r="D17" s="280" t="s">
        <v>425</v>
      </c>
      <c r="E17" s="281" t="s">
        <v>419</v>
      </c>
      <c r="F17" s="490"/>
      <c r="G17" s="315"/>
      <c r="H17" s="311"/>
    </row>
    <row r="18" spans="1:10" ht="69" customHeight="1">
      <c r="B18" s="282" t="s">
        <v>66</v>
      </c>
      <c r="C18" s="283" t="s">
        <v>519</v>
      </c>
      <c r="D18" s="284" t="s">
        <v>515</v>
      </c>
      <c r="E18" s="285" t="s">
        <v>530</v>
      </c>
      <c r="F18" s="497"/>
      <c r="G18" s="316" t="s">
        <v>512</v>
      </c>
      <c r="H18" s="311"/>
      <c r="I18" s="16"/>
    </row>
    <row r="19" spans="1:10" ht="50.1" customHeight="1">
      <c r="B19" s="128" t="s">
        <v>66</v>
      </c>
      <c r="C19" s="286" t="s">
        <v>520</v>
      </c>
      <c r="D19" s="227" t="s">
        <v>514</v>
      </c>
      <c r="E19" s="287" t="s">
        <v>516</v>
      </c>
      <c r="F19" s="91"/>
      <c r="G19" s="317" t="s">
        <v>513</v>
      </c>
      <c r="H19" s="311"/>
      <c r="I19" s="16"/>
    </row>
    <row r="20" spans="1:10" ht="35.1" customHeight="1" thickBot="1">
      <c r="B20" s="234" t="s">
        <v>66</v>
      </c>
      <c r="C20" s="288" t="s">
        <v>521</v>
      </c>
      <c r="D20" s="289" t="s">
        <v>518</v>
      </c>
      <c r="E20" s="290" t="s">
        <v>529</v>
      </c>
      <c r="F20" s="493"/>
      <c r="G20" s="318" t="s">
        <v>517</v>
      </c>
      <c r="H20" s="311"/>
      <c r="I20" s="16"/>
    </row>
    <row r="21" spans="1:10" ht="30" customHeight="1" thickBot="1">
      <c r="B21" s="116" t="s">
        <v>489</v>
      </c>
      <c r="C21" s="117"/>
      <c r="D21" s="118"/>
      <c r="E21" s="273"/>
      <c r="F21" s="108"/>
      <c r="H21" s="311" t="s">
        <v>304</v>
      </c>
    </row>
    <row r="22" spans="1:10" s="2" customFormat="1" ht="30" customHeight="1">
      <c r="A22" s="112"/>
      <c r="B22" s="120" t="s">
        <v>64</v>
      </c>
      <c r="C22" s="181" t="s">
        <v>197</v>
      </c>
      <c r="D22" s="182"/>
      <c r="E22" s="183" t="s">
        <v>67</v>
      </c>
      <c r="F22" s="272" t="s">
        <v>194</v>
      </c>
      <c r="G22" s="242" t="s">
        <v>195</v>
      </c>
      <c r="H22" s="311" t="s">
        <v>304</v>
      </c>
      <c r="I22" s="15"/>
      <c r="J22" s="14"/>
    </row>
    <row r="23" spans="1:10" ht="35.1" customHeight="1">
      <c r="B23" s="124" t="s">
        <v>66</v>
      </c>
      <c r="C23" s="184" t="s">
        <v>18</v>
      </c>
      <c r="D23" s="274" t="s">
        <v>441</v>
      </c>
      <c r="E23" s="275" t="s">
        <v>409</v>
      </c>
      <c r="F23" s="93"/>
      <c r="G23" s="312" t="s">
        <v>410</v>
      </c>
      <c r="H23" s="311" t="s">
        <v>304</v>
      </c>
    </row>
    <row r="24" spans="1:10" ht="50.1" customHeight="1">
      <c r="B24" s="128" t="s">
        <v>66</v>
      </c>
      <c r="C24" s="226" t="s">
        <v>16</v>
      </c>
      <c r="D24" s="276" t="s">
        <v>411</v>
      </c>
      <c r="E24" s="277" t="s">
        <v>413</v>
      </c>
      <c r="F24" s="91"/>
      <c r="G24" s="313"/>
      <c r="H24" s="311" t="s">
        <v>304</v>
      </c>
    </row>
    <row r="25" spans="1:10" ht="200.1" customHeight="1">
      <c r="B25" s="132" t="s">
        <v>66</v>
      </c>
      <c r="C25" s="229" t="s">
        <v>21</v>
      </c>
      <c r="D25" s="278" t="s">
        <v>423</v>
      </c>
      <c r="E25" s="279" t="s">
        <v>418</v>
      </c>
      <c r="F25" s="92"/>
      <c r="G25" s="314"/>
      <c r="H25" s="311"/>
    </row>
    <row r="26" spans="1:10" ht="50.1" customHeight="1">
      <c r="B26" s="128" t="s">
        <v>66</v>
      </c>
      <c r="C26" s="226" t="s">
        <v>414</v>
      </c>
      <c r="D26" s="276" t="s">
        <v>415</v>
      </c>
      <c r="E26" s="277" t="s">
        <v>416</v>
      </c>
      <c r="F26" s="91"/>
      <c r="G26" s="313"/>
      <c r="H26" s="311" t="s">
        <v>304</v>
      </c>
    </row>
    <row r="27" spans="1:10" ht="200.1" customHeight="1">
      <c r="B27" s="132" t="s">
        <v>66</v>
      </c>
      <c r="C27" s="229" t="s">
        <v>417</v>
      </c>
      <c r="D27" s="278" t="s">
        <v>422</v>
      </c>
      <c r="E27" s="279" t="s">
        <v>421</v>
      </c>
      <c r="F27" s="92"/>
      <c r="G27" s="314"/>
      <c r="H27" s="311"/>
    </row>
    <row r="28" spans="1:10" ht="35.1" customHeight="1">
      <c r="B28" s="128" t="s">
        <v>66</v>
      </c>
      <c r="C28" s="291" t="s">
        <v>522</v>
      </c>
      <c r="D28" s="292" t="s">
        <v>524</v>
      </c>
      <c r="E28" s="293" t="s">
        <v>526</v>
      </c>
      <c r="F28" s="498"/>
      <c r="G28" s="317" t="s">
        <v>528</v>
      </c>
      <c r="H28" s="311"/>
    </row>
    <row r="29" spans="1:10" ht="50.1" customHeight="1">
      <c r="B29" s="132" t="s">
        <v>66</v>
      </c>
      <c r="C29" s="294" t="s">
        <v>523</v>
      </c>
      <c r="D29" s="295" t="s">
        <v>534</v>
      </c>
      <c r="E29" s="296" t="s">
        <v>525</v>
      </c>
      <c r="F29" s="525"/>
      <c r="G29" s="245" t="s">
        <v>527</v>
      </c>
      <c r="H29" s="311"/>
    </row>
    <row r="30" spans="1:10" ht="20.100000000000001" customHeight="1">
      <c r="B30" s="297" t="s">
        <v>437</v>
      </c>
      <c r="C30" s="298"/>
      <c r="D30" s="299"/>
      <c r="E30" s="300"/>
      <c r="F30" s="300"/>
      <c r="G30" s="319"/>
      <c r="H30" s="311"/>
    </row>
    <row r="31" spans="1:10" ht="15" customHeight="1">
      <c r="B31" s="301" t="s">
        <v>531</v>
      </c>
      <c r="C31" s="298"/>
      <c r="D31" s="299"/>
      <c r="E31" s="300"/>
      <c r="F31" s="300"/>
      <c r="G31" s="319"/>
      <c r="H31" s="311"/>
    </row>
    <row r="32" spans="1:10" ht="15" customHeight="1">
      <c r="B32" s="301" t="s">
        <v>443</v>
      </c>
      <c r="C32" s="298"/>
      <c r="D32" s="299"/>
      <c r="E32" s="300"/>
      <c r="F32" s="300"/>
      <c r="G32" s="319"/>
      <c r="H32" s="311"/>
    </row>
    <row r="33" spans="1:10" ht="15" customHeight="1">
      <c r="B33" s="301" t="s">
        <v>503</v>
      </c>
      <c r="C33" s="298"/>
      <c r="D33" s="299"/>
      <c r="E33" s="302" t="s">
        <v>438</v>
      </c>
      <c r="F33" s="499"/>
      <c r="G33" s="319"/>
      <c r="H33" s="311"/>
    </row>
    <row r="34" spans="1:10" ht="15" customHeight="1" thickBot="1">
      <c r="B34" s="303" t="s">
        <v>502</v>
      </c>
      <c r="C34" s="304"/>
      <c r="D34" s="305"/>
      <c r="E34" s="306" t="s">
        <v>439</v>
      </c>
      <c r="F34" s="500"/>
      <c r="G34" s="320"/>
      <c r="H34" s="311"/>
    </row>
    <row r="35" spans="1:10" ht="30" customHeight="1" thickBot="1">
      <c r="B35" s="116" t="s">
        <v>491</v>
      </c>
      <c r="C35" s="117"/>
      <c r="D35" s="118"/>
      <c r="E35" s="273"/>
      <c r="F35" s="108"/>
      <c r="H35" s="311" t="s">
        <v>304</v>
      </c>
    </row>
    <row r="36" spans="1:10" s="2" customFormat="1" ht="30" customHeight="1">
      <c r="A36" s="112"/>
      <c r="B36" s="120" t="s">
        <v>64</v>
      </c>
      <c r="C36" s="181" t="s">
        <v>197</v>
      </c>
      <c r="D36" s="182"/>
      <c r="E36" s="123" t="s">
        <v>67</v>
      </c>
      <c r="F36" s="272" t="s">
        <v>194</v>
      </c>
      <c r="G36" s="242" t="s">
        <v>195</v>
      </c>
      <c r="H36" s="311" t="s">
        <v>304</v>
      </c>
      <c r="I36" s="15"/>
      <c r="J36" s="14"/>
    </row>
    <row r="37" spans="1:10" ht="35.1" customHeight="1">
      <c r="B37" s="136" t="s">
        <v>66</v>
      </c>
      <c r="C37" s="184" t="s">
        <v>41</v>
      </c>
      <c r="D37" s="274" t="s">
        <v>431</v>
      </c>
      <c r="E37" s="275" t="s">
        <v>442</v>
      </c>
      <c r="F37" s="93"/>
      <c r="G37" s="312" t="s">
        <v>444</v>
      </c>
      <c r="H37" s="311" t="s">
        <v>304</v>
      </c>
    </row>
    <row r="38" spans="1:10" ht="50.1" customHeight="1">
      <c r="B38" s="128" t="s">
        <v>66</v>
      </c>
      <c r="C38" s="226" t="s">
        <v>43</v>
      </c>
      <c r="D38" s="276" t="s">
        <v>470</v>
      </c>
      <c r="E38" s="277" t="s">
        <v>445</v>
      </c>
      <c r="F38" s="91"/>
      <c r="G38" s="313"/>
      <c r="H38" s="311" t="s">
        <v>304</v>
      </c>
    </row>
    <row r="39" spans="1:10" ht="50.1" customHeight="1">
      <c r="B39" s="167" t="s">
        <v>66</v>
      </c>
      <c r="C39" s="189" t="s">
        <v>52</v>
      </c>
      <c r="D39" s="307" t="s">
        <v>447</v>
      </c>
      <c r="E39" s="308" t="s">
        <v>448</v>
      </c>
      <c r="F39" s="94"/>
      <c r="G39" s="321"/>
      <c r="H39" s="311" t="s">
        <v>304</v>
      </c>
    </row>
    <row r="40" spans="1:10" ht="200.1" customHeight="1">
      <c r="B40" s="132" t="s">
        <v>66</v>
      </c>
      <c r="C40" s="229" t="s">
        <v>432</v>
      </c>
      <c r="D40" s="278" t="s">
        <v>446</v>
      </c>
      <c r="E40" s="279" t="s">
        <v>477</v>
      </c>
      <c r="F40" s="92"/>
      <c r="G40" s="314"/>
      <c r="H40" s="311"/>
    </row>
    <row r="41" spans="1:10" ht="50.1" customHeight="1">
      <c r="B41" s="128" t="s">
        <v>66</v>
      </c>
      <c r="C41" s="226" t="s">
        <v>433</v>
      </c>
      <c r="D41" s="276" t="s">
        <v>471</v>
      </c>
      <c r="E41" s="277" t="s">
        <v>450</v>
      </c>
      <c r="F41" s="91"/>
      <c r="G41" s="313"/>
      <c r="H41" s="311" t="s">
        <v>304</v>
      </c>
    </row>
    <row r="42" spans="1:10" ht="50.1" customHeight="1">
      <c r="B42" s="167" t="s">
        <v>66</v>
      </c>
      <c r="C42" s="189" t="s">
        <v>452</v>
      </c>
      <c r="D42" s="307" t="s">
        <v>449</v>
      </c>
      <c r="E42" s="308" t="s">
        <v>479</v>
      </c>
      <c r="F42" s="94"/>
      <c r="G42" s="321"/>
      <c r="H42" s="311" t="s">
        <v>304</v>
      </c>
    </row>
    <row r="43" spans="1:10" ht="200.1" customHeight="1">
      <c r="B43" s="132" t="s">
        <v>66</v>
      </c>
      <c r="C43" s="229" t="s">
        <v>453</v>
      </c>
      <c r="D43" s="278" t="s">
        <v>451</v>
      </c>
      <c r="E43" s="279" t="s">
        <v>475</v>
      </c>
      <c r="F43" s="92"/>
      <c r="G43" s="314"/>
      <c r="H43" s="311"/>
    </row>
    <row r="44" spans="1:10" ht="50.1" customHeight="1">
      <c r="B44" s="128" t="s">
        <v>66</v>
      </c>
      <c r="C44" s="226" t="s">
        <v>454</v>
      </c>
      <c r="D44" s="276" t="s">
        <v>472</v>
      </c>
      <c r="E44" s="277" t="s">
        <v>458</v>
      </c>
      <c r="F44" s="91"/>
      <c r="G44" s="322"/>
      <c r="H44" s="311" t="s">
        <v>304</v>
      </c>
    </row>
    <row r="45" spans="1:10" ht="49.5" customHeight="1">
      <c r="B45" s="167" t="s">
        <v>66</v>
      </c>
      <c r="C45" s="189" t="s">
        <v>455</v>
      </c>
      <c r="D45" s="307" t="s">
        <v>460</v>
      </c>
      <c r="E45" s="308" t="s">
        <v>462</v>
      </c>
      <c r="F45" s="94"/>
      <c r="G45" s="258" t="s">
        <v>459</v>
      </c>
      <c r="H45" s="311" t="s">
        <v>304</v>
      </c>
    </row>
    <row r="46" spans="1:10" ht="50.1" customHeight="1">
      <c r="B46" s="167" t="s">
        <v>66</v>
      </c>
      <c r="C46" s="189" t="s">
        <v>456</v>
      </c>
      <c r="D46" s="307" t="s">
        <v>461</v>
      </c>
      <c r="E46" s="308" t="s">
        <v>463</v>
      </c>
      <c r="F46" s="94"/>
      <c r="G46" s="323"/>
      <c r="H46" s="311" t="s">
        <v>304</v>
      </c>
    </row>
    <row r="47" spans="1:10" ht="200.1" customHeight="1">
      <c r="B47" s="132" t="s">
        <v>66</v>
      </c>
      <c r="C47" s="229" t="s">
        <v>464</v>
      </c>
      <c r="D47" s="278" t="s">
        <v>457</v>
      </c>
      <c r="E47" s="279" t="s">
        <v>476</v>
      </c>
      <c r="F47" s="92"/>
      <c r="G47" s="314"/>
      <c r="H47" s="311"/>
    </row>
    <row r="48" spans="1:10" ht="50.1" customHeight="1">
      <c r="B48" s="128" t="s">
        <v>66</v>
      </c>
      <c r="C48" s="226" t="s">
        <v>467</v>
      </c>
      <c r="D48" s="276" t="s">
        <v>465</v>
      </c>
      <c r="E48" s="277" t="s">
        <v>466</v>
      </c>
      <c r="F48" s="91"/>
      <c r="G48" s="313"/>
      <c r="H48" s="311" t="s">
        <v>304</v>
      </c>
    </row>
    <row r="49" spans="1:10" ht="80.099999999999994" customHeight="1">
      <c r="B49" s="167" t="s">
        <v>66</v>
      </c>
      <c r="C49" s="189" t="s">
        <v>468</v>
      </c>
      <c r="D49" s="307" t="s">
        <v>473</v>
      </c>
      <c r="E49" s="308" t="s">
        <v>478</v>
      </c>
      <c r="F49" s="94"/>
      <c r="G49" s="321"/>
      <c r="H49" s="311" t="s">
        <v>304</v>
      </c>
    </row>
    <row r="50" spans="1:10" ht="200.1" customHeight="1" thickBot="1">
      <c r="B50" s="234" t="s">
        <v>66</v>
      </c>
      <c r="C50" s="235" t="s">
        <v>469</v>
      </c>
      <c r="D50" s="309" t="s">
        <v>474</v>
      </c>
      <c r="E50" s="310" t="s">
        <v>511</v>
      </c>
      <c r="F50" s="493"/>
      <c r="G50" s="324"/>
      <c r="H50" s="311"/>
    </row>
    <row r="51" spans="1:10" s="3" customFormat="1">
      <c r="A51" s="100"/>
      <c r="B51" s="238" t="s">
        <v>304</v>
      </c>
      <c r="C51" s="238" t="s">
        <v>304</v>
      </c>
      <c r="D51" s="238" t="s">
        <v>304</v>
      </c>
      <c r="E51" s="238" t="s">
        <v>304</v>
      </c>
      <c r="F51" s="501" t="s">
        <v>304</v>
      </c>
      <c r="G51" s="238" t="s">
        <v>304</v>
      </c>
      <c r="H51" s="100"/>
      <c r="I51" s="15"/>
      <c r="J51" s="7"/>
    </row>
    <row r="52" spans="1:10" s="3" customFormat="1">
      <c r="A52" s="100"/>
      <c r="B52" s="112" t="s">
        <v>312</v>
      </c>
      <c r="C52" s="110"/>
      <c r="D52" s="100"/>
      <c r="E52" s="111"/>
      <c r="F52" s="115"/>
      <c r="G52" s="100"/>
      <c r="H52" s="100"/>
      <c r="I52" s="15"/>
      <c r="J52" s="7"/>
    </row>
    <row r="53" spans="1:10" s="3" customFormat="1">
      <c r="A53" s="100"/>
      <c r="B53" s="112"/>
      <c r="C53" s="110"/>
      <c r="D53" s="100"/>
      <c r="E53" s="111"/>
      <c r="F53" s="502"/>
      <c r="G53" s="100"/>
      <c r="H53" s="100"/>
      <c r="I53" s="15"/>
      <c r="J53" s="7"/>
    </row>
    <row r="54" spans="1:10" s="3" customFormat="1">
      <c r="A54" s="100"/>
      <c r="B54" s="112"/>
      <c r="C54" s="110"/>
      <c r="D54" s="100"/>
      <c r="E54" s="111"/>
      <c r="F54" s="502"/>
      <c r="G54" s="100"/>
      <c r="H54" s="100"/>
      <c r="I54" s="15"/>
      <c r="J54" s="7"/>
    </row>
    <row r="55" spans="1:10" s="3" customFormat="1">
      <c r="A55" s="100"/>
      <c r="B55" s="112"/>
      <c r="C55" s="110"/>
      <c r="D55" s="100"/>
      <c r="E55" s="111"/>
      <c r="F55" s="502"/>
      <c r="G55" s="100"/>
      <c r="H55" s="100"/>
      <c r="I55" s="15"/>
      <c r="J55" s="7"/>
    </row>
    <row r="56" spans="1:10" s="3" customFormat="1">
      <c r="A56" s="100"/>
      <c r="B56" s="112"/>
      <c r="C56" s="110"/>
      <c r="D56" s="100"/>
      <c r="E56" s="111"/>
      <c r="F56" s="502"/>
      <c r="G56" s="100"/>
      <c r="H56" s="100"/>
      <c r="I56" s="15"/>
      <c r="J56" s="7"/>
    </row>
    <row r="57" spans="1:10" s="3" customFormat="1">
      <c r="A57" s="100"/>
      <c r="B57" s="112"/>
      <c r="C57" s="110"/>
      <c r="D57" s="100"/>
      <c r="E57" s="111"/>
      <c r="F57" s="502"/>
      <c r="G57" s="100"/>
      <c r="H57" s="100"/>
      <c r="I57" s="15"/>
      <c r="J57" s="7"/>
    </row>
    <row r="58" spans="1:10" s="3" customFormat="1">
      <c r="A58" s="100"/>
      <c r="B58" s="112"/>
      <c r="C58" s="110"/>
      <c r="D58" s="100"/>
      <c r="E58" s="111"/>
      <c r="F58" s="502"/>
      <c r="G58" s="100"/>
      <c r="H58" s="100"/>
      <c r="I58" s="15"/>
      <c r="J58" s="7"/>
    </row>
    <row r="59" spans="1:10" s="3" customFormat="1">
      <c r="A59" s="100"/>
      <c r="B59" s="112"/>
      <c r="C59" s="110"/>
      <c r="D59" s="100"/>
      <c r="E59" s="111"/>
      <c r="F59" s="502"/>
      <c r="G59" s="100"/>
      <c r="H59" s="100"/>
      <c r="I59" s="15"/>
      <c r="J59" s="7"/>
    </row>
    <row r="60" spans="1:10" s="3" customFormat="1">
      <c r="A60" s="100"/>
      <c r="B60" s="112"/>
      <c r="C60" s="110"/>
      <c r="D60" s="100"/>
      <c r="E60" s="111"/>
      <c r="F60" s="502"/>
      <c r="G60" s="100"/>
      <c r="H60" s="100"/>
      <c r="I60" s="15"/>
      <c r="J60" s="7"/>
    </row>
    <row r="61" spans="1:10" s="3" customFormat="1">
      <c r="A61" s="100"/>
      <c r="B61" s="112"/>
      <c r="C61" s="110"/>
      <c r="D61" s="100"/>
      <c r="E61" s="111"/>
      <c r="F61" s="502"/>
      <c r="G61" s="100"/>
      <c r="H61" s="100"/>
      <c r="I61" s="15"/>
      <c r="J61" s="7"/>
    </row>
    <row r="62" spans="1:10" s="3" customFormat="1">
      <c r="A62" s="100"/>
      <c r="B62" s="112"/>
      <c r="C62" s="110"/>
      <c r="D62" s="100"/>
      <c r="E62" s="111"/>
      <c r="F62" s="502"/>
      <c r="G62" s="100"/>
      <c r="H62" s="100"/>
      <c r="I62" s="15"/>
      <c r="J62" s="7"/>
    </row>
    <row r="63" spans="1:10" s="3" customFormat="1">
      <c r="A63" s="100"/>
      <c r="B63" s="112"/>
      <c r="C63" s="110"/>
      <c r="D63" s="100"/>
      <c r="E63" s="111"/>
      <c r="F63" s="502"/>
      <c r="G63" s="100"/>
      <c r="H63" s="100"/>
      <c r="I63" s="15"/>
      <c r="J63" s="7"/>
    </row>
    <row r="64" spans="1:10" s="3" customFormat="1">
      <c r="A64" s="100"/>
      <c r="B64" s="112"/>
      <c r="C64" s="110"/>
      <c r="D64" s="100"/>
      <c r="E64" s="111"/>
      <c r="F64" s="502"/>
      <c r="G64" s="100"/>
      <c r="H64" s="100"/>
      <c r="I64" s="15"/>
      <c r="J64" s="7"/>
    </row>
    <row r="65" spans="1:10" s="3" customFormat="1">
      <c r="A65" s="100"/>
      <c r="B65" s="112"/>
      <c r="C65" s="110"/>
      <c r="D65" s="100"/>
      <c r="E65" s="111"/>
      <c r="F65" s="502"/>
      <c r="G65" s="100"/>
      <c r="H65" s="100"/>
      <c r="I65" s="15"/>
      <c r="J65" s="7"/>
    </row>
    <row r="66" spans="1:10" s="3" customFormat="1">
      <c r="A66" s="100"/>
      <c r="B66" s="112"/>
      <c r="C66" s="110"/>
      <c r="D66" s="100"/>
      <c r="E66" s="111"/>
      <c r="F66" s="502"/>
      <c r="G66" s="100"/>
      <c r="H66" s="100"/>
      <c r="I66" s="15"/>
      <c r="J66" s="7"/>
    </row>
    <row r="67" spans="1:10" s="3" customFormat="1">
      <c r="A67" s="100"/>
      <c r="B67" s="112"/>
      <c r="C67" s="110"/>
      <c r="D67" s="100"/>
      <c r="E67" s="111"/>
      <c r="F67" s="502"/>
      <c r="G67" s="100"/>
      <c r="H67" s="100"/>
      <c r="I67" s="15"/>
      <c r="J67" s="7"/>
    </row>
    <row r="68" spans="1:10" s="3" customFormat="1">
      <c r="A68" s="100"/>
      <c r="B68" s="112"/>
      <c r="C68" s="110"/>
      <c r="D68" s="100"/>
      <c r="E68" s="111"/>
      <c r="F68" s="502"/>
      <c r="G68" s="100"/>
      <c r="H68" s="100"/>
      <c r="I68" s="15"/>
      <c r="J68" s="7"/>
    </row>
  </sheetData>
  <sheetProtection algorithmName="SHA-512" hashValue="PS5Gu9XiBvJvr2yv9+EGDXQwa+zmS/cc0UOnXnZ0hKA7L+RGPXl1eTUcarVaWPZQrBfzBbnJfNFrVtFN4YrNpA==" saltValue="85iY1XyeImDSRVgvtlH0nA==" spinCount="100000" sheet="1" objects="1" scenarios="1"/>
  <phoneticPr fontId="1"/>
  <conditionalFormatting sqref="B1:B10 B51:B1048576 C51:G51">
    <cfRule type="cellIs" dxfId="193" priority="97" operator="equal">
      <formula>"入力不要"</formula>
    </cfRule>
    <cfRule type="cellIs" dxfId="192" priority="98" operator="equal">
      <formula>"該当必須"</formula>
    </cfRule>
    <cfRule type="cellIs" dxfId="191" priority="99" operator="equal">
      <formula>"必須"</formula>
    </cfRule>
  </conditionalFormatting>
  <conditionalFormatting sqref="B11:B15">
    <cfRule type="cellIs" dxfId="190" priority="94" operator="equal">
      <formula>"入力不要"</formula>
    </cfRule>
    <cfRule type="cellIs" dxfId="189" priority="95" operator="equal">
      <formula>"該当必須"</formula>
    </cfRule>
    <cfRule type="cellIs" dxfId="188" priority="96" operator="equal">
      <formula>"必須"</formula>
    </cfRule>
  </conditionalFormatting>
  <conditionalFormatting sqref="B23">
    <cfRule type="cellIs" dxfId="187" priority="88" operator="equal">
      <formula>"入力不要"</formula>
    </cfRule>
    <cfRule type="cellIs" dxfId="186" priority="89" operator="equal">
      <formula>"該当必須"</formula>
    </cfRule>
    <cfRule type="cellIs" dxfId="185" priority="90" operator="equal">
      <formula>"必須"</formula>
    </cfRule>
  </conditionalFormatting>
  <conditionalFormatting sqref="B21">
    <cfRule type="cellIs" dxfId="184" priority="85" operator="equal">
      <formula>"入力不要"</formula>
    </cfRule>
    <cfRule type="cellIs" dxfId="183" priority="86" operator="equal">
      <formula>"該当必須"</formula>
    </cfRule>
    <cfRule type="cellIs" dxfId="182" priority="87" operator="equal">
      <formula>"必須"</formula>
    </cfRule>
  </conditionalFormatting>
  <conditionalFormatting sqref="B22">
    <cfRule type="cellIs" dxfId="181" priority="82" operator="equal">
      <formula>"入力不要"</formula>
    </cfRule>
    <cfRule type="cellIs" dxfId="180" priority="83" operator="equal">
      <formula>"該当必須"</formula>
    </cfRule>
    <cfRule type="cellIs" dxfId="179" priority="84" operator="equal">
      <formula>"必須"</formula>
    </cfRule>
  </conditionalFormatting>
  <conditionalFormatting sqref="B24:B25">
    <cfRule type="cellIs" dxfId="178" priority="76" operator="equal">
      <formula>"入力不要"</formula>
    </cfRule>
    <cfRule type="cellIs" dxfId="177" priority="77" operator="equal">
      <formula>"該当必須"</formula>
    </cfRule>
    <cfRule type="cellIs" dxfId="176" priority="78" operator="equal">
      <formula>"必須"</formula>
    </cfRule>
  </conditionalFormatting>
  <conditionalFormatting sqref="B16:B19">
    <cfRule type="cellIs" dxfId="175" priority="79" operator="equal">
      <formula>"入力不要"</formula>
    </cfRule>
    <cfRule type="cellIs" dxfId="174" priority="80" operator="equal">
      <formula>"該当必須"</formula>
    </cfRule>
    <cfRule type="cellIs" dxfId="173" priority="81" operator="equal">
      <formula>"必須"</formula>
    </cfRule>
  </conditionalFormatting>
  <conditionalFormatting sqref="B26:B27 B30:B32">
    <cfRule type="cellIs" dxfId="172" priority="73" operator="equal">
      <formula>"入力不要"</formula>
    </cfRule>
    <cfRule type="cellIs" dxfId="171" priority="74" operator="equal">
      <formula>"該当必須"</formula>
    </cfRule>
    <cfRule type="cellIs" dxfId="170" priority="75" operator="equal">
      <formula>"必須"</formula>
    </cfRule>
  </conditionalFormatting>
  <conditionalFormatting sqref="B33">
    <cfRule type="cellIs" dxfId="169" priority="49" operator="equal">
      <formula>"入力不要"</formula>
    </cfRule>
    <cfRule type="cellIs" dxfId="168" priority="50" operator="equal">
      <formula>"該当必須"</formula>
    </cfRule>
    <cfRule type="cellIs" dxfId="167" priority="51" operator="equal">
      <formula>"必須"</formula>
    </cfRule>
  </conditionalFormatting>
  <conditionalFormatting sqref="B39">
    <cfRule type="cellIs" dxfId="166" priority="43" operator="equal">
      <formula>"入力不要"</formula>
    </cfRule>
    <cfRule type="cellIs" dxfId="165" priority="44" operator="equal">
      <formula>"該当必須"</formula>
    </cfRule>
    <cfRule type="cellIs" dxfId="164" priority="45" operator="equal">
      <formula>"必須"</formula>
    </cfRule>
  </conditionalFormatting>
  <conditionalFormatting sqref="B35:B38 B40">
    <cfRule type="cellIs" dxfId="163" priority="58" operator="equal">
      <formula>"入力不要"</formula>
    </cfRule>
    <cfRule type="cellIs" dxfId="162" priority="59" operator="equal">
      <formula>"該当必須"</formula>
    </cfRule>
    <cfRule type="cellIs" dxfId="161" priority="60" operator="equal">
      <formula>"必須"</formula>
    </cfRule>
  </conditionalFormatting>
  <conditionalFormatting sqref="B48 B50">
    <cfRule type="cellIs" dxfId="160" priority="40" operator="equal">
      <formula>"入力不要"</formula>
    </cfRule>
    <cfRule type="cellIs" dxfId="159" priority="41" operator="equal">
      <formula>"該当必須"</formula>
    </cfRule>
    <cfRule type="cellIs" dxfId="158" priority="42" operator="equal">
      <formula>"必須"</formula>
    </cfRule>
  </conditionalFormatting>
  <conditionalFormatting sqref="B34">
    <cfRule type="cellIs" dxfId="157" priority="46" operator="equal">
      <formula>"入力不要"</formula>
    </cfRule>
    <cfRule type="cellIs" dxfId="156" priority="47" operator="equal">
      <formula>"該当必須"</formula>
    </cfRule>
    <cfRule type="cellIs" dxfId="155" priority="48" operator="equal">
      <formula>"必須"</formula>
    </cfRule>
  </conditionalFormatting>
  <conditionalFormatting sqref="B49">
    <cfRule type="cellIs" dxfId="154" priority="37" operator="equal">
      <formula>"入力不要"</formula>
    </cfRule>
    <cfRule type="cellIs" dxfId="153" priority="38" operator="equal">
      <formula>"該当必須"</formula>
    </cfRule>
    <cfRule type="cellIs" dxfId="152" priority="39" operator="equal">
      <formula>"必須"</formula>
    </cfRule>
  </conditionalFormatting>
  <conditionalFormatting sqref="B44 B47">
    <cfRule type="cellIs" dxfId="151" priority="34" operator="equal">
      <formula>"入力不要"</formula>
    </cfRule>
    <cfRule type="cellIs" dxfId="150" priority="35" operator="equal">
      <formula>"該当必須"</formula>
    </cfRule>
    <cfRule type="cellIs" dxfId="149" priority="36" operator="equal">
      <formula>"必須"</formula>
    </cfRule>
  </conditionalFormatting>
  <conditionalFormatting sqref="B45">
    <cfRule type="cellIs" dxfId="148" priority="31" operator="equal">
      <formula>"入力不要"</formula>
    </cfRule>
    <cfRule type="cellIs" dxfId="147" priority="32" operator="equal">
      <formula>"該当必須"</formula>
    </cfRule>
    <cfRule type="cellIs" dxfId="146" priority="33" operator="equal">
      <formula>"必須"</formula>
    </cfRule>
  </conditionalFormatting>
  <conditionalFormatting sqref="B41 B43">
    <cfRule type="cellIs" dxfId="145" priority="28" operator="equal">
      <formula>"入力不要"</formula>
    </cfRule>
    <cfRule type="cellIs" dxfId="144" priority="29" operator="equal">
      <formula>"該当必須"</formula>
    </cfRule>
    <cfRule type="cellIs" dxfId="143" priority="30" operator="equal">
      <formula>"必須"</formula>
    </cfRule>
  </conditionalFormatting>
  <conditionalFormatting sqref="B42">
    <cfRule type="cellIs" dxfId="142" priority="25" operator="equal">
      <formula>"入力不要"</formula>
    </cfRule>
    <cfRule type="cellIs" dxfId="141" priority="26" operator="equal">
      <formula>"該当必須"</formula>
    </cfRule>
    <cfRule type="cellIs" dxfId="140" priority="27" operator="equal">
      <formula>"必須"</formula>
    </cfRule>
  </conditionalFormatting>
  <conditionalFormatting sqref="B46">
    <cfRule type="cellIs" dxfId="139" priority="22" operator="equal">
      <formula>"入力不要"</formula>
    </cfRule>
    <cfRule type="cellIs" dxfId="138" priority="23" operator="equal">
      <formula>"該当必須"</formula>
    </cfRule>
    <cfRule type="cellIs" dxfId="137" priority="24" operator="equal">
      <formula>"必須"</formula>
    </cfRule>
  </conditionalFormatting>
  <conditionalFormatting sqref="B20">
    <cfRule type="cellIs" dxfId="136" priority="16" operator="equal">
      <formula>"入力不要"</formula>
    </cfRule>
    <cfRule type="cellIs" dxfId="135" priority="17" operator="equal">
      <formula>"該当必須"</formula>
    </cfRule>
    <cfRule type="cellIs" dxfId="134" priority="18" operator="equal">
      <formula>"必須"</formula>
    </cfRule>
  </conditionalFormatting>
  <conditionalFormatting sqref="B29">
    <cfRule type="cellIs" dxfId="133" priority="4" operator="equal">
      <formula>"入力不要"</formula>
    </cfRule>
    <cfRule type="cellIs" dxfId="132" priority="5" operator="equal">
      <formula>"該当必須"</formula>
    </cfRule>
    <cfRule type="cellIs" dxfId="131" priority="6" operator="equal">
      <formula>"必須"</formula>
    </cfRule>
  </conditionalFormatting>
  <conditionalFormatting sqref="B28">
    <cfRule type="cellIs" dxfId="130" priority="7" operator="equal">
      <formula>"入力不要"</formula>
    </cfRule>
    <cfRule type="cellIs" dxfId="129" priority="8" operator="equal">
      <formula>"該当必須"</formula>
    </cfRule>
    <cfRule type="cellIs" dxfId="128" priority="9" operator="equal">
      <formula>"必須"</formula>
    </cfRule>
  </conditionalFormatting>
  <dataValidations count="6">
    <dataValidation type="list" allowBlank="1" showInputMessage="1" showErrorMessage="1" sqref="F23" xr:uid="{F41096A4-1856-4287-B7F4-6065AFE7C387}">
      <formula1>"①温室効果ガスの排出削減に資する革新的な製品・サービスの開発,②炭素生産性向上を伴う生産プロセス・サービス提供の方法の改善"</formula1>
    </dataValidation>
    <dataValidation type="list" allowBlank="1" showInputMessage="1" showErrorMessage="1" sqref="F13" xr:uid="{962FD81A-DDBD-4D42-B36C-54E61316867D}">
      <formula1>"①DXに資する革新的な製品・サービスの開発,②デジタル技術を活用した生産プロセス・サービス提供方法の改善等"</formula1>
    </dataValidation>
    <dataValidation type="list" allowBlank="1" showInputMessage="1" showErrorMessage="1" sqref="F37" xr:uid="{3EE730AF-A1AA-40FB-A832-338DDD10409E}">
      <formula1>"①「新分野展開」に該当,②「事業転換」に該当,③「業種転換」に該当,④「業態転換」に該当"</formula1>
    </dataValidation>
    <dataValidation type="list" allowBlank="1" showInputMessage="1" showErrorMessage="1" sqref="F45:F46" xr:uid="{A2FD4A46-E441-4B5D-AB40-93672FF2799C}">
      <formula1>"A農業、林業,B漁業,C鉱業、採石業、砂利採取業,D建設業,E製造業,F電気・ガス・熱供給・水道業,G情報通信業,H運輸業、郵便業,I卸売業・小売業,J金融業・保険業,K不動産業、物品賃貸業,L学術研究、専門・技術サービス業,M宿泊業、飲食サービス業,N生活関連サービス業、娯楽業,O教育、学習支援業,P医療、福祉,Q複合サービス事業,Rサービス業（他に分類されないもの）,S公務（他に分類されるものを除く）,T分類不能の産業"</formula1>
    </dataValidation>
    <dataValidation type="list" allowBlank="1" showInputMessage="1" showErrorMessage="1" sqref="F19" xr:uid="{C9455E03-48FC-4330-8C33-BDEC136BF9F5}">
      <formula1>"★ 一つ星,★★ 二つ星"</formula1>
    </dataValidation>
    <dataValidation type="list" allowBlank="1" showInputMessage="1" showErrorMessage="1" sqref="F28" xr:uid="{0CC7630E-3C4F-4561-83CF-D1C297198AF7}">
      <formula1>"取組実績あり,取組実績なし"</formula1>
    </dataValidation>
  </dataValidations>
  <hyperlinks>
    <hyperlink ref="E34" r:id="rId1" xr:uid="{22FCF441-9F97-4227-9BD0-473907E7E785}"/>
    <hyperlink ref="E33" r:id="rId2" display="https://www.meti.go.jp/policy/economy/kyosoryoku_kyoka/toolmanual.pdf" xr:uid="{0CC6B687-8917-4302-9838-0F9F86520E8C}"/>
    <hyperlink ref="G45" r:id="rId3" display="https://www.soumu.go.jp/toukei_toukatsu/index/seido/sangyo/02toukatsu01_03000023.html" xr:uid="{B46860B1-2F73-4D29-BD45-6E8565160BA2}"/>
    <hyperlink ref="G6" location="'交付申請（別紙）2'!B11" display="5.補助対象事業要件の詳細【1.デジタル化に資する事業】" xr:uid="{5DF6DED2-0FE7-4346-9629-C0447D92F2AF}"/>
    <hyperlink ref="G7" location="'交付申請（別紙）2'!B21" display="6.補助対象事業要件の詳細【2.グリーン化に資する事業】" xr:uid="{48F7AF0A-43CC-401A-9660-6E0664094F95}"/>
    <hyperlink ref="G8" location="'交付申請（別紙）2'!B35" display="7.補助対象事業要件の詳細【3.事業再構築に資する事業】" xr:uid="{DF96DE40-C6E2-46DF-A7C0-65311E8F65D1}"/>
  </hyperlinks>
  <pageMargins left="0.7" right="0.7" top="0.75" bottom="0.75" header="0.3" footer="0.3"/>
  <pageSetup paperSize="8" scale="17" orientation="landscape" r:id="rId4"/>
  <extLst>
    <ext xmlns:x14="http://schemas.microsoft.com/office/spreadsheetml/2009/9/main" uri="{78C0D931-6437-407d-A8EE-F0AAD7539E65}">
      <x14:conditionalFormattings>
        <x14:conditionalFormatting xmlns:xm="http://schemas.microsoft.com/office/excel/2006/main">
          <x14:cfRule type="expression" priority="3" id="{64217A97-9B90-4223-8A34-17F715688955}">
            <xm:f>IF(OR('交付申請（別紙）1'!$F$23="2.グリーン化に資する事業",'交付申請（別紙）1'!$F$23="3.事業再構築に資する事業"),TRUE,)</xm:f>
            <x14:dxf>
              <fill>
                <patternFill>
                  <bgColor theme="0" tint="-0.14996795556505021"/>
                </patternFill>
              </fill>
            </x14:dxf>
          </x14:cfRule>
          <xm:sqref>B13:G20</xm:sqref>
        </x14:conditionalFormatting>
        <x14:conditionalFormatting xmlns:xm="http://schemas.microsoft.com/office/excel/2006/main">
          <x14:cfRule type="expression" priority="2" id="{E3FF3DEF-62E7-4A73-858F-ECC271F2E479}">
            <xm:f>IF(OR('交付申請（別紙）1'!$F$23="1.デジタル化に資する事業",'交付申請（別紙）1'!$F$23="3.事業再構築に資する事業"),TRUE,)</xm:f>
            <x14:dxf>
              <fill>
                <patternFill>
                  <bgColor theme="0" tint="-0.14996795556505021"/>
                </patternFill>
              </fill>
            </x14:dxf>
          </x14:cfRule>
          <xm:sqref>B23:G34</xm:sqref>
        </x14:conditionalFormatting>
        <x14:conditionalFormatting xmlns:xm="http://schemas.microsoft.com/office/excel/2006/main">
          <x14:cfRule type="expression" priority="1" id="{AA0CA2A0-BDAD-45A8-8EB5-3A7E6E1FF262}">
            <xm:f>IF(OR('交付申請（別紙）1'!$F$23="2.グリーン化に資する事業",'交付申請（別紙）1'!$F$23="1.デジタル化に資する事業"),TRUE,)</xm:f>
            <x14:dxf>
              <fill>
                <patternFill>
                  <bgColor theme="0" tint="-0.14996795556505021"/>
                </patternFill>
              </fill>
            </x14:dxf>
          </x14:cfRule>
          <xm:sqref>B37:G50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8A082-AE82-4452-8EB2-0E36D2EBE43A}">
  <sheetPr>
    <tabColor rgb="FF002060"/>
  </sheetPr>
  <dimension ref="A1:M176"/>
  <sheetViews>
    <sheetView showGridLines="0" view="pageBreakPreview" zoomScaleNormal="100" zoomScaleSheetLayoutView="100" workbookViewId="0">
      <pane ySplit="10" topLeftCell="A11" activePane="bottomLeft" state="frozen"/>
      <selection pane="bottomLeft"/>
    </sheetView>
  </sheetViews>
  <sheetFormatPr defaultRowHeight="12"/>
  <cols>
    <col min="1" max="1" width="3.5703125" style="100" customWidth="1"/>
    <col min="2" max="2" width="10.7109375" style="112" customWidth="1"/>
    <col min="3" max="4" width="25.7109375" style="103" customWidth="1"/>
    <col min="5" max="5" width="25.7109375" style="522" customWidth="1"/>
    <col min="6" max="10" width="25.7109375" style="10" customWidth="1"/>
    <col min="11" max="11" width="15" style="103" customWidth="1"/>
    <col min="12" max="12" width="41" style="11" customWidth="1"/>
    <col min="13" max="13" width="22.85546875" style="11" customWidth="1"/>
    <col min="14" max="16384" width="9.140625" style="10"/>
  </cols>
  <sheetData>
    <row r="1" spans="1:13" ht="12" customHeight="1">
      <c r="E1" s="108"/>
      <c r="F1" s="103"/>
      <c r="G1" s="103"/>
      <c r="H1" s="103"/>
      <c r="I1" s="103"/>
      <c r="J1" s="103"/>
    </row>
    <row r="2" spans="1:13" ht="28.5" customHeight="1">
      <c r="B2" s="105" t="s">
        <v>440</v>
      </c>
      <c r="C2" s="105"/>
      <c r="D2" s="105"/>
      <c r="E2" s="496"/>
      <c r="F2" s="105"/>
      <c r="G2" s="105"/>
      <c r="H2" s="103"/>
      <c r="I2" s="103"/>
      <c r="J2" s="103"/>
    </row>
    <row r="3" spans="1:13">
      <c r="E3" s="108"/>
      <c r="F3" s="103"/>
      <c r="G3" s="103"/>
      <c r="H3" s="103"/>
      <c r="I3" s="103"/>
      <c r="J3" s="103"/>
    </row>
    <row r="4" spans="1:13">
      <c r="B4" s="109" t="s">
        <v>305</v>
      </c>
      <c r="C4" s="110"/>
      <c r="D4" s="100"/>
      <c r="E4" s="481"/>
      <c r="F4" s="100"/>
      <c r="G4" s="100"/>
      <c r="H4" s="100"/>
      <c r="I4" s="100"/>
      <c r="J4" s="240" t="s">
        <v>378</v>
      </c>
      <c r="K4" s="240"/>
    </row>
    <row r="5" spans="1:13">
      <c r="B5" s="112" t="s">
        <v>54</v>
      </c>
      <c r="C5" s="113" t="s">
        <v>309</v>
      </c>
      <c r="D5" s="100"/>
      <c r="E5" s="481"/>
      <c r="F5" s="100"/>
      <c r="G5" s="100"/>
      <c r="H5" s="100"/>
      <c r="I5" s="100"/>
      <c r="J5" s="241" t="s">
        <v>494</v>
      </c>
      <c r="K5" s="240"/>
    </row>
    <row r="6" spans="1:13">
      <c r="B6" s="112" t="s">
        <v>66</v>
      </c>
      <c r="C6" s="113" t="s">
        <v>509</v>
      </c>
      <c r="D6" s="100"/>
      <c r="E6" s="481"/>
      <c r="F6" s="100"/>
      <c r="G6" s="100"/>
      <c r="H6" s="100"/>
      <c r="I6" s="100"/>
      <c r="J6" s="241" t="s">
        <v>495</v>
      </c>
      <c r="K6" s="240"/>
    </row>
    <row r="7" spans="1:13">
      <c r="B7" s="112" t="s">
        <v>93</v>
      </c>
      <c r="C7" s="113" t="s">
        <v>311</v>
      </c>
      <c r="D7" s="100"/>
      <c r="E7" s="481"/>
      <c r="F7" s="100"/>
      <c r="G7" s="100"/>
      <c r="H7" s="100"/>
      <c r="I7" s="100"/>
      <c r="J7" s="241" t="s">
        <v>496</v>
      </c>
      <c r="K7" s="240"/>
    </row>
    <row r="8" spans="1:13">
      <c r="B8" s="114"/>
      <c r="C8" s="113" t="s">
        <v>485</v>
      </c>
      <c r="D8" s="100"/>
      <c r="E8" s="481"/>
      <c r="F8" s="100"/>
      <c r="G8" s="100"/>
      <c r="H8" s="100"/>
      <c r="I8" s="100"/>
      <c r="J8" s="241" t="s">
        <v>497</v>
      </c>
      <c r="K8" s="240"/>
    </row>
    <row r="9" spans="1:13">
      <c r="B9" s="115" t="s">
        <v>316</v>
      </c>
      <c r="C9" s="110"/>
      <c r="D9" s="100"/>
      <c r="E9" s="481"/>
      <c r="F9" s="100"/>
      <c r="G9" s="100"/>
      <c r="H9" s="100"/>
      <c r="I9" s="100"/>
      <c r="J9" s="241" t="s">
        <v>499</v>
      </c>
      <c r="K9" s="240"/>
    </row>
    <row r="10" spans="1:13">
      <c r="B10" s="115" t="s">
        <v>307</v>
      </c>
      <c r="C10" s="110"/>
      <c r="D10" s="100"/>
      <c r="E10" s="481"/>
      <c r="F10" s="100"/>
      <c r="G10" s="100"/>
      <c r="H10" s="100"/>
      <c r="I10" s="100"/>
      <c r="J10" s="241" t="s">
        <v>500</v>
      </c>
      <c r="K10" s="240"/>
    </row>
    <row r="11" spans="1:13" ht="30" customHeight="1" thickBot="1">
      <c r="B11" s="116" t="s">
        <v>480</v>
      </c>
      <c r="C11" s="118"/>
      <c r="D11" s="119"/>
      <c r="E11" s="108"/>
      <c r="F11" s="103"/>
      <c r="G11" s="103"/>
      <c r="H11" s="103"/>
      <c r="I11" s="103"/>
      <c r="J11" s="325" t="s">
        <v>56</v>
      </c>
      <c r="L11" s="18"/>
    </row>
    <row r="12" spans="1:13" s="9" customFormat="1" ht="30" customHeight="1">
      <c r="A12" s="112"/>
      <c r="B12" s="120" t="s">
        <v>64</v>
      </c>
      <c r="C12" s="164" t="s">
        <v>53</v>
      </c>
      <c r="D12" s="326" t="s">
        <v>67</v>
      </c>
      <c r="E12" s="272" t="s">
        <v>426</v>
      </c>
      <c r="F12" s="327" t="s">
        <v>57</v>
      </c>
      <c r="G12" s="327" t="s">
        <v>58</v>
      </c>
      <c r="H12" s="327" t="s">
        <v>59</v>
      </c>
      <c r="I12" s="327" t="s">
        <v>60</v>
      </c>
      <c r="J12" s="328" t="s">
        <v>61</v>
      </c>
      <c r="K12" s="329" t="s">
        <v>304</v>
      </c>
      <c r="L12" s="18"/>
      <c r="M12" s="11"/>
    </row>
    <row r="13" spans="1:13" ht="22.5" customHeight="1">
      <c r="B13" s="124" t="s">
        <v>65</v>
      </c>
      <c r="C13" s="330" t="s">
        <v>55</v>
      </c>
      <c r="D13" s="331" t="s">
        <v>71</v>
      </c>
      <c r="E13" s="88"/>
      <c r="F13" s="89"/>
      <c r="G13" s="89"/>
      <c r="H13" s="89"/>
      <c r="I13" s="89"/>
      <c r="J13" s="90"/>
      <c r="K13" s="329" t="s">
        <v>304</v>
      </c>
    </row>
    <row r="14" spans="1:13" ht="279.95" customHeight="1">
      <c r="B14" s="128" t="s">
        <v>65</v>
      </c>
      <c r="C14" s="332" t="s">
        <v>70</v>
      </c>
      <c r="D14" s="333" t="s">
        <v>68</v>
      </c>
      <c r="E14" s="91"/>
      <c r="F14" s="91"/>
      <c r="G14" s="91"/>
      <c r="H14" s="91"/>
      <c r="I14" s="91"/>
      <c r="J14" s="540"/>
      <c r="K14" s="329" t="s">
        <v>304</v>
      </c>
    </row>
    <row r="15" spans="1:13" ht="63.75" customHeight="1">
      <c r="B15" s="132" t="s">
        <v>66</v>
      </c>
      <c r="C15" s="334" t="s">
        <v>69</v>
      </c>
      <c r="D15" s="335" t="s">
        <v>84</v>
      </c>
      <c r="E15" s="92"/>
      <c r="F15" s="92"/>
      <c r="G15" s="92"/>
      <c r="H15" s="92"/>
      <c r="I15" s="92"/>
      <c r="J15" s="539"/>
      <c r="K15" s="329" t="s">
        <v>304</v>
      </c>
    </row>
    <row r="16" spans="1:13" ht="35.25" customHeight="1">
      <c r="B16" s="128" t="s">
        <v>65</v>
      </c>
      <c r="C16" s="336" t="s">
        <v>96</v>
      </c>
      <c r="D16" s="337" t="s">
        <v>85</v>
      </c>
      <c r="E16" s="538"/>
      <c r="F16" s="19"/>
      <c r="G16" s="19"/>
      <c r="H16" s="19"/>
      <c r="I16" s="19"/>
      <c r="J16" s="20"/>
      <c r="K16" s="329" t="s">
        <v>304</v>
      </c>
    </row>
    <row r="17" spans="2:11" ht="20.100000000000001" customHeight="1">
      <c r="B17" s="128" t="s">
        <v>54</v>
      </c>
      <c r="C17" s="338" t="s">
        <v>72</v>
      </c>
      <c r="D17" s="339" t="s">
        <v>79</v>
      </c>
      <c r="E17" s="534"/>
      <c r="F17" s="21"/>
      <c r="G17" s="21"/>
      <c r="H17" s="21"/>
      <c r="I17" s="21"/>
      <c r="J17" s="22"/>
      <c r="K17" s="329" t="s">
        <v>304</v>
      </c>
    </row>
    <row r="18" spans="2:11" ht="20.100000000000001" customHeight="1">
      <c r="B18" s="143" t="s">
        <v>54</v>
      </c>
      <c r="C18" s="340" t="s">
        <v>73</v>
      </c>
      <c r="D18" s="341" t="s">
        <v>91</v>
      </c>
      <c r="E18" s="535"/>
      <c r="F18" s="23"/>
      <c r="G18" s="23"/>
      <c r="H18" s="23"/>
      <c r="I18" s="23"/>
      <c r="J18" s="24"/>
      <c r="K18" s="329" t="s">
        <v>304</v>
      </c>
    </row>
    <row r="19" spans="2:11" ht="20.100000000000001" customHeight="1">
      <c r="B19" s="143" t="s">
        <v>94</v>
      </c>
      <c r="C19" s="340" t="s">
        <v>74</v>
      </c>
      <c r="D19" s="342" t="s">
        <v>109</v>
      </c>
      <c r="E19" s="505">
        <f>E17-E18</f>
        <v>0</v>
      </c>
      <c r="F19" s="12">
        <f t="shared" ref="F19:J19" si="0">F17-F18</f>
        <v>0</v>
      </c>
      <c r="G19" s="12">
        <f t="shared" si="0"/>
        <v>0</v>
      </c>
      <c r="H19" s="12">
        <f t="shared" si="0"/>
        <v>0</v>
      </c>
      <c r="I19" s="12">
        <f t="shared" si="0"/>
        <v>0</v>
      </c>
      <c r="J19" s="35">
        <f t="shared" si="0"/>
        <v>0</v>
      </c>
      <c r="K19" s="329" t="s">
        <v>304</v>
      </c>
    </row>
    <row r="20" spans="2:11" ht="20.100000000000001" customHeight="1">
      <c r="B20" s="143" t="s">
        <v>54</v>
      </c>
      <c r="C20" s="340" t="s">
        <v>75</v>
      </c>
      <c r="D20" s="341" t="s">
        <v>91</v>
      </c>
      <c r="E20" s="535"/>
      <c r="F20" s="23"/>
      <c r="G20" s="23"/>
      <c r="H20" s="23"/>
      <c r="I20" s="23"/>
      <c r="J20" s="24"/>
      <c r="K20" s="329" t="s">
        <v>304</v>
      </c>
    </row>
    <row r="21" spans="2:11" ht="20.100000000000001" customHeight="1">
      <c r="B21" s="143" t="s">
        <v>54</v>
      </c>
      <c r="C21" s="340" t="s">
        <v>76</v>
      </c>
      <c r="D21" s="341" t="s">
        <v>91</v>
      </c>
      <c r="E21" s="535"/>
      <c r="F21" s="23"/>
      <c r="G21" s="23"/>
      <c r="H21" s="23"/>
      <c r="I21" s="23"/>
      <c r="J21" s="24"/>
      <c r="K21" s="329" t="s">
        <v>304</v>
      </c>
    </row>
    <row r="22" spans="2:11" ht="20.100000000000001" customHeight="1">
      <c r="B22" s="147" t="s">
        <v>54</v>
      </c>
      <c r="C22" s="343" t="s">
        <v>77</v>
      </c>
      <c r="D22" s="344" t="s">
        <v>91</v>
      </c>
      <c r="E22" s="537"/>
      <c r="F22" s="31"/>
      <c r="G22" s="31"/>
      <c r="H22" s="31"/>
      <c r="I22" s="31"/>
      <c r="J22" s="32"/>
      <c r="K22" s="329" t="s">
        <v>304</v>
      </c>
    </row>
    <row r="23" spans="2:11" ht="20.100000000000001" customHeight="1" thickBot="1">
      <c r="B23" s="143" t="s">
        <v>94</v>
      </c>
      <c r="C23" s="345" t="s">
        <v>542</v>
      </c>
      <c r="D23" s="346" t="s">
        <v>543</v>
      </c>
      <c r="E23" s="506" t="str">
        <f>IF(E21&gt;E17,"×","〇")</f>
        <v>〇</v>
      </c>
      <c r="F23" s="13" t="str">
        <f t="shared" ref="F23:J23" si="1">IF(F21&gt;F17,"×","〇")</f>
        <v>〇</v>
      </c>
      <c r="G23" s="13" t="str">
        <f t="shared" si="1"/>
        <v>〇</v>
      </c>
      <c r="H23" s="13" t="str">
        <f t="shared" si="1"/>
        <v>〇</v>
      </c>
      <c r="I23" s="13" t="str">
        <f t="shared" si="1"/>
        <v>〇</v>
      </c>
      <c r="J23" s="46" t="str">
        <f t="shared" si="1"/>
        <v>〇</v>
      </c>
      <c r="K23" s="329"/>
    </row>
    <row r="24" spans="2:11" ht="20.100000000000001" customHeight="1">
      <c r="B24" s="153" t="s">
        <v>54</v>
      </c>
      <c r="C24" s="338" t="s">
        <v>80</v>
      </c>
      <c r="D24" s="339" t="s">
        <v>91</v>
      </c>
      <c r="E24" s="534"/>
      <c r="F24" s="21"/>
      <c r="G24" s="21"/>
      <c r="H24" s="21"/>
      <c r="I24" s="21"/>
      <c r="J24" s="22"/>
      <c r="K24" s="329" t="s">
        <v>304</v>
      </c>
    </row>
    <row r="25" spans="2:11" ht="20.100000000000001" customHeight="1">
      <c r="B25" s="143" t="s">
        <v>94</v>
      </c>
      <c r="C25" s="340" t="s">
        <v>81</v>
      </c>
      <c r="D25" s="342" t="s">
        <v>188</v>
      </c>
      <c r="E25" s="505">
        <f>E26+E27</f>
        <v>0</v>
      </c>
      <c r="F25" s="12">
        <f t="shared" ref="F25:J25" si="2">F26+F27</f>
        <v>0</v>
      </c>
      <c r="G25" s="12">
        <f t="shared" si="2"/>
        <v>0</v>
      </c>
      <c r="H25" s="12">
        <f t="shared" si="2"/>
        <v>0</v>
      </c>
      <c r="I25" s="12">
        <f t="shared" si="2"/>
        <v>0</v>
      </c>
      <c r="J25" s="35">
        <f t="shared" si="2"/>
        <v>0</v>
      </c>
      <c r="K25" s="329" t="s">
        <v>304</v>
      </c>
    </row>
    <row r="26" spans="2:11" ht="20.100000000000001" customHeight="1">
      <c r="B26" s="143" t="s">
        <v>54</v>
      </c>
      <c r="C26" s="340" t="s">
        <v>82</v>
      </c>
      <c r="D26" s="341" t="s">
        <v>91</v>
      </c>
      <c r="E26" s="535"/>
      <c r="F26" s="23"/>
      <c r="G26" s="23"/>
      <c r="H26" s="23"/>
      <c r="I26" s="23"/>
      <c r="J26" s="24"/>
      <c r="K26" s="329" t="s">
        <v>304</v>
      </c>
    </row>
    <row r="27" spans="2:11" ht="20.100000000000001" customHeight="1">
      <c r="B27" s="147" t="s">
        <v>54</v>
      </c>
      <c r="C27" s="343" t="s">
        <v>83</v>
      </c>
      <c r="D27" s="344" t="s">
        <v>91</v>
      </c>
      <c r="E27" s="536"/>
      <c r="F27" s="25"/>
      <c r="G27" s="25"/>
      <c r="H27" s="25"/>
      <c r="I27" s="25"/>
      <c r="J27" s="26"/>
      <c r="K27" s="329" t="s">
        <v>304</v>
      </c>
    </row>
    <row r="28" spans="2:11" ht="20.100000000000001" customHeight="1">
      <c r="B28" s="153" t="s">
        <v>93</v>
      </c>
      <c r="C28" s="338" t="s">
        <v>86</v>
      </c>
      <c r="D28" s="339" t="s">
        <v>88</v>
      </c>
      <c r="E28" s="507">
        <f>E21+E24+E25</f>
        <v>0</v>
      </c>
      <c r="F28" s="36">
        <f t="shared" ref="F28:J28" si="3">F21+F24+F25</f>
        <v>0</v>
      </c>
      <c r="G28" s="36">
        <f t="shared" si="3"/>
        <v>0</v>
      </c>
      <c r="H28" s="36">
        <f t="shared" si="3"/>
        <v>0</v>
      </c>
      <c r="I28" s="36">
        <f t="shared" si="3"/>
        <v>0</v>
      </c>
      <c r="J28" s="37">
        <f t="shared" si="3"/>
        <v>0</v>
      </c>
      <c r="K28" s="329" t="s">
        <v>304</v>
      </c>
    </row>
    <row r="29" spans="2:11" ht="20.100000000000001" customHeight="1">
      <c r="B29" s="143" t="s">
        <v>94</v>
      </c>
      <c r="C29" s="340" t="s">
        <v>401</v>
      </c>
      <c r="D29" s="342" t="s">
        <v>116</v>
      </c>
      <c r="E29" s="508"/>
      <c r="F29" s="40">
        <f>IFERROR(IF(E28&lt;0,(F28-E28)/E28*-1,IF(E28&gt;0,(F28-E28)/E28,IF(AND(E28=0,F28&gt;0),1,0))),0)</f>
        <v>0</v>
      </c>
      <c r="G29" s="40">
        <f t="shared" ref="G29:J29" si="4">IFERROR(IF(F28&lt;0,(G28-F28)/F28*-1,IF(F28&gt;0,(G28-F28)/F28,IF(AND(F28=0,G28&gt;0),1,0))),0)</f>
        <v>0</v>
      </c>
      <c r="H29" s="40">
        <f t="shared" si="4"/>
        <v>0</v>
      </c>
      <c r="I29" s="40">
        <f t="shared" si="4"/>
        <v>0</v>
      </c>
      <c r="J29" s="41">
        <f t="shared" si="4"/>
        <v>0</v>
      </c>
      <c r="K29" s="329" t="s">
        <v>304</v>
      </c>
    </row>
    <row r="30" spans="2:11" ht="20.100000000000001" customHeight="1">
      <c r="B30" s="143" t="s">
        <v>94</v>
      </c>
      <c r="C30" s="340" t="s">
        <v>87</v>
      </c>
      <c r="D30" s="347" t="s">
        <v>97</v>
      </c>
      <c r="E30" s="509">
        <f>IFERROR(E28/E16,)</f>
        <v>0</v>
      </c>
      <c r="F30" s="38">
        <f>IFERROR(F28/F16,)</f>
        <v>0</v>
      </c>
      <c r="G30" s="38">
        <f t="shared" ref="G30:J30" si="5">IFERROR(G28/G16,)</f>
        <v>0</v>
      </c>
      <c r="H30" s="38">
        <f t="shared" si="5"/>
        <v>0</v>
      </c>
      <c r="I30" s="38">
        <f t="shared" si="5"/>
        <v>0</v>
      </c>
      <c r="J30" s="39">
        <f t="shared" si="5"/>
        <v>0</v>
      </c>
      <c r="K30" s="329" t="s">
        <v>304</v>
      </c>
    </row>
    <row r="31" spans="2:11" ht="20.100000000000001" customHeight="1">
      <c r="B31" s="147" t="s">
        <v>94</v>
      </c>
      <c r="C31" s="348" t="s">
        <v>402</v>
      </c>
      <c r="D31" s="349" t="s">
        <v>116</v>
      </c>
      <c r="E31" s="508"/>
      <c r="F31" s="40">
        <f t="shared" ref="F31:J31" si="6">IFERROR(IF(E30&lt;0,(F30-E30)/E30*-1,IF(E30&gt;0,(F30-E30)/E30,IF(AND(E30=0,F30&gt;0),1,0))),0)</f>
        <v>0</v>
      </c>
      <c r="G31" s="40">
        <f t="shared" si="6"/>
        <v>0</v>
      </c>
      <c r="H31" s="40">
        <f t="shared" si="6"/>
        <v>0</v>
      </c>
      <c r="I31" s="40">
        <f t="shared" si="6"/>
        <v>0</v>
      </c>
      <c r="J31" s="41">
        <f t="shared" si="6"/>
        <v>0</v>
      </c>
      <c r="K31" s="329" t="s">
        <v>304</v>
      </c>
    </row>
    <row r="32" spans="2:11" ht="20.100000000000001" customHeight="1" thickBot="1">
      <c r="B32" s="350" t="s">
        <v>94</v>
      </c>
      <c r="C32" s="345" t="s">
        <v>89</v>
      </c>
      <c r="D32" s="351" t="s">
        <v>108</v>
      </c>
      <c r="E32" s="510" t="str">
        <f>IF(OR(AND(F29&gt;=0.03,G29&gt;=0.03,H29&gt;=0.03,I29&gt;=0.03,J29&gt;=0.03),AND(F31&gt;=0.03,G31&gt;=0.03,H31&gt;=0.03,I31&gt;=0.03,J31&gt;=0.03)),"生産性向上要件〇","生産性向上要件×")</f>
        <v>生産性向上要件×</v>
      </c>
      <c r="F32" s="551"/>
      <c r="G32" s="551"/>
      <c r="H32" s="551"/>
      <c r="I32" s="551"/>
      <c r="J32" s="552"/>
      <c r="K32" s="329" t="s">
        <v>304</v>
      </c>
    </row>
    <row r="33" spans="2:11" ht="99.95" customHeight="1" thickBot="1">
      <c r="B33" s="352" t="s">
        <v>63</v>
      </c>
      <c r="C33" s="353" t="s">
        <v>110</v>
      </c>
      <c r="D33" s="354" t="s">
        <v>111</v>
      </c>
      <c r="E33" s="541"/>
      <c r="F33" s="27"/>
      <c r="G33" s="27"/>
      <c r="H33" s="27"/>
      <c r="I33" s="27"/>
      <c r="J33" s="28"/>
      <c r="K33" s="329" t="s">
        <v>304</v>
      </c>
    </row>
    <row r="34" spans="2:11" ht="20.100000000000001" customHeight="1" thickBot="1">
      <c r="B34" s="355" t="s">
        <v>435</v>
      </c>
      <c r="C34" s="356"/>
      <c r="D34" s="357"/>
      <c r="E34" s="511"/>
      <c r="F34" s="395"/>
      <c r="G34" s="395"/>
      <c r="H34" s="395"/>
      <c r="I34" s="395"/>
      <c r="J34" s="395"/>
      <c r="K34" s="329"/>
    </row>
    <row r="35" spans="2:11" ht="20.100000000000001" customHeight="1">
      <c r="B35" s="358" t="s">
        <v>66</v>
      </c>
      <c r="C35" s="359" t="s">
        <v>428</v>
      </c>
      <c r="D35" s="360" t="s">
        <v>434</v>
      </c>
      <c r="E35" s="542"/>
      <c r="F35" s="542"/>
      <c r="G35" s="542"/>
      <c r="H35" s="542"/>
      <c r="I35" s="542"/>
      <c r="J35" s="543"/>
      <c r="K35" s="329"/>
    </row>
    <row r="36" spans="2:11" ht="99.95" customHeight="1">
      <c r="B36" s="361" t="s">
        <v>66</v>
      </c>
      <c r="C36" s="362" t="s">
        <v>436</v>
      </c>
      <c r="D36" s="363" t="s">
        <v>507</v>
      </c>
      <c r="E36" s="29"/>
      <c r="F36" s="29"/>
      <c r="G36" s="29"/>
      <c r="H36" s="29"/>
      <c r="I36" s="29"/>
      <c r="J36" s="30"/>
      <c r="K36" s="329"/>
    </row>
    <row r="37" spans="2:11" ht="20.100000000000001" customHeight="1">
      <c r="B37" s="151" t="s">
        <v>93</v>
      </c>
      <c r="C37" s="364" t="s">
        <v>427</v>
      </c>
      <c r="D37" s="365" t="s">
        <v>429</v>
      </c>
      <c r="E37" s="512">
        <f>IFERROR(E28/E35,)</f>
        <v>0</v>
      </c>
      <c r="F37" s="43">
        <f t="shared" ref="F37:J37" si="7">IFERROR(F28/F35,)</f>
        <v>0</v>
      </c>
      <c r="G37" s="43">
        <f t="shared" si="7"/>
        <v>0</v>
      </c>
      <c r="H37" s="43">
        <f t="shared" si="7"/>
        <v>0</v>
      </c>
      <c r="I37" s="43">
        <f>IFERROR(I28/I35,)</f>
        <v>0</v>
      </c>
      <c r="J37" s="44">
        <f t="shared" si="7"/>
        <v>0</v>
      </c>
      <c r="K37" s="329"/>
    </row>
    <row r="38" spans="2:11" ht="20.100000000000001" customHeight="1">
      <c r="B38" s="151" t="s">
        <v>93</v>
      </c>
      <c r="C38" s="364" t="s">
        <v>403</v>
      </c>
      <c r="D38" s="365" t="s">
        <v>430</v>
      </c>
      <c r="E38" s="513"/>
      <c r="F38" s="98">
        <f t="shared" ref="F38:J38" si="8">IFERROR(IF(E37&lt;0,(F37-E37)/E37*-1,IF(E37&gt;0,(F37-E37)/E37,IF(AND(E37=0,F37&gt;0),1,0))),0)</f>
        <v>0</v>
      </c>
      <c r="G38" s="98">
        <f t="shared" si="8"/>
        <v>0</v>
      </c>
      <c r="H38" s="98">
        <f t="shared" si="8"/>
        <v>0</v>
      </c>
      <c r="I38" s="98">
        <f t="shared" si="8"/>
        <v>0</v>
      </c>
      <c r="J38" s="99">
        <f t="shared" si="8"/>
        <v>0</v>
      </c>
      <c r="K38" s="329"/>
    </row>
    <row r="39" spans="2:11" ht="24.75" thickBot="1">
      <c r="B39" s="158" t="s">
        <v>93</v>
      </c>
      <c r="C39" s="366" t="s">
        <v>544</v>
      </c>
      <c r="D39" s="367" t="s">
        <v>545</v>
      </c>
      <c r="E39" s="514" t="str">
        <f>IF(J39&gt;=0.01,"炭素生産性要件〇","炭素生産性要件×")</f>
        <v>炭素生産性要件×</v>
      </c>
      <c r="F39" s="550"/>
      <c r="G39" s="550"/>
      <c r="H39" s="550"/>
      <c r="I39" s="549" t="s">
        <v>556</v>
      </c>
      <c r="J39" s="45">
        <f>AVERAGE(F38:J38)</f>
        <v>0</v>
      </c>
      <c r="K39" s="329"/>
    </row>
    <row r="40" spans="2:11" ht="30" customHeight="1" thickBot="1">
      <c r="B40" s="116" t="s">
        <v>481</v>
      </c>
      <c r="C40" s="118"/>
      <c r="D40" s="119" t="s">
        <v>95</v>
      </c>
      <c r="E40" s="108"/>
      <c r="F40" s="103"/>
      <c r="G40" s="103"/>
      <c r="H40" s="103"/>
      <c r="I40" s="103"/>
      <c r="J40" s="325" t="s">
        <v>56</v>
      </c>
      <c r="K40" s="329" t="s">
        <v>304</v>
      </c>
    </row>
    <row r="41" spans="2:11" ht="30" customHeight="1">
      <c r="B41" s="120" t="s">
        <v>64</v>
      </c>
      <c r="C41" s="164" t="s">
        <v>53</v>
      </c>
      <c r="D41" s="326" t="s">
        <v>67</v>
      </c>
      <c r="E41" s="272" t="s">
        <v>90</v>
      </c>
      <c r="F41" s="327" t="s">
        <v>57</v>
      </c>
      <c r="G41" s="327" t="s">
        <v>58</v>
      </c>
      <c r="H41" s="327" t="s">
        <v>59</v>
      </c>
      <c r="I41" s="327" t="s">
        <v>60</v>
      </c>
      <c r="J41" s="328" t="s">
        <v>61</v>
      </c>
      <c r="K41" s="329" t="s">
        <v>304</v>
      </c>
    </row>
    <row r="42" spans="2:11" ht="20.100000000000001" customHeight="1">
      <c r="B42" s="167" t="s">
        <v>63</v>
      </c>
      <c r="C42" s="368" t="s">
        <v>98</v>
      </c>
      <c r="D42" s="369" t="s">
        <v>91</v>
      </c>
      <c r="E42" s="544"/>
      <c r="F42" s="544"/>
      <c r="G42" s="544"/>
      <c r="H42" s="544"/>
      <c r="I42" s="544"/>
      <c r="J42" s="545"/>
      <c r="K42" s="329" t="s">
        <v>304</v>
      </c>
    </row>
    <row r="43" spans="2:11" ht="20.100000000000001" customHeight="1">
      <c r="B43" s="191" t="s">
        <v>63</v>
      </c>
      <c r="C43" s="370" t="s">
        <v>99</v>
      </c>
      <c r="D43" s="341" t="s">
        <v>91</v>
      </c>
      <c r="E43" s="535"/>
      <c r="F43" s="535"/>
      <c r="G43" s="535"/>
      <c r="H43" s="535"/>
      <c r="I43" s="535"/>
      <c r="J43" s="546"/>
      <c r="K43" s="329" t="s">
        <v>304</v>
      </c>
    </row>
    <row r="44" spans="2:11" ht="20.100000000000001" customHeight="1">
      <c r="B44" s="132" t="s">
        <v>94</v>
      </c>
      <c r="C44" s="371" t="s">
        <v>101</v>
      </c>
      <c r="D44" s="372" t="s">
        <v>109</v>
      </c>
      <c r="E44" s="506">
        <f>E42+E43</f>
        <v>0</v>
      </c>
      <c r="F44" s="13">
        <f t="shared" ref="F44:J44" si="9">F42+F43</f>
        <v>0</v>
      </c>
      <c r="G44" s="13">
        <f t="shared" si="9"/>
        <v>0</v>
      </c>
      <c r="H44" s="13">
        <f t="shared" si="9"/>
        <v>0</v>
      </c>
      <c r="I44" s="13">
        <f t="shared" si="9"/>
        <v>0</v>
      </c>
      <c r="J44" s="46">
        <f t="shared" si="9"/>
        <v>0</v>
      </c>
      <c r="K44" s="329" t="s">
        <v>304</v>
      </c>
    </row>
    <row r="45" spans="2:11" ht="20.100000000000001" customHeight="1">
      <c r="B45" s="153" t="s">
        <v>94</v>
      </c>
      <c r="C45" s="227" t="s">
        <v>100</v>
      </c>
      <c r="D45" s="342" t="s">
        <v>109</v>
      </c>
      <c r="E45" s="516">
        <f>SUM(E46:E49)</f>
        <v>0</v>
      </c>
      <c r="F45" s="47">
        <f t="shared" ref="F45:J45" si="10">SUM(F46:F49)</f>
        <v>0</v>
      </c>
      <c r="G45" s="47">
        <f t="shared" si="10"/>
        <v>0</v>
      </c>
      <c r="H45" s="47">
        <f t="shared" si="10"/>
        <v>0</v>
      </c>
      <c r="I45" s="47">
        <f t="shared" si="10"/>
        <v>0</v>
      </c>
      <c r="J45" s="48">
        <f t="shared" si="10"/>
        <v>0</v>
      </c>
      <c r="K45" s="329" t="s">
        <v>304</v>
      </c>
    </row>
    <row r="46" spans="2:11" ht="20.100000000000001" customHeight="1">
      <c r="B46" s="191" t="s">
        <v>63</v>
      </c>
      <c r="C46" s="340" t="s">
        <v>103</v>
      </c>
      <c r="D46" s="341" t="s">
        <v>79</v>
      </c>
      <c r="E46" s="535"/>
      <c r="F46" s="535"/>
      <c r="G46" s="535"/>
      <c r="H46" s="535"/>
      <c r="I46" s="535"/>
      <c r="J46" s="535"/>
      <c r="K46" s="329" t="s">
        <v>304</v>
      </c>
    </row>
    <row r="47" spans="2:11" ht="20.100000000000001" customHeight="1">
      <c r="B47" s="191" t="s">
        <v>63</v>
      </c>
      <c r="C47" s="340" t="s">
        <v>104</v>
      </c>
      <c r="D47" s="341" t="s">
        <v>91</v>
      </c>
      <c r="E47" s="535"/>
      <c r="F47" s="535"/>
      <c r="G47" s="535"/>
      <c r="H47" s="535"/>
      <c r="I47" s="535"/>
      <c r="J47" s="535"/>
      <c r="K47" s="329" t="s">
        <v>304</v>
      </c>
    </row>
    <row r="48" spans="2:11" ht="20.100000000000001" customHeight="1">
      <c r="B48" s="191" t="s">
        <v>63</v>
      </c>
      <c r="C48" s="340" t="s">
        <v>102</v>
      </c>
      <c r="D48" s="341" t="s">
        <v>91</v>
      </c>
      <c r="E48" s="535"/>
      <c r="F48" s="535"/>
      <c r="G48" s="535"/>
      <c r="H48" s="535"/>
      <c r="I48" s="535"/>
      <c r="J48" s="535"/>
      <c r="K48" s="329" t="s">
        <v>304</v>
      </c>
    </row>
    <row r="49" spans="2:11" ht="20.100000000000001" customHeight="1">
      <c r="B49" s="223" t="s">
        <v>63</v>
      </c>
      <c r="C49" s="348" t="s">
        <v>105</v>
      </c>
      <c r="D49" s="373" t="s">
        <v>78</v>
      </c>
      <c r="E49" s="535"/>
      <c r="F49" s="535"/>
      <c r="G49" s="535"/>
      <c r="H49" s="535"/>
      <c r="I49" s="535"/>
      <c r="J49" s="535"/>
      <c r="K49" s="329" t="s">
        <v>304</v>
      </c>
    </row>
    <row r="50" spans="2:11" ht="20.100000000000001" customHeight="1" thickBot="1">
      <c r="B50" s="350" t="s">
        <v>94</v>
      </c>
      <c r="C50" s="374" t="s">
        <v>106</v>
      </c>
      <c r="D50" s="351" t="s">
        <v>107</v>
      </c>
      <c r="E50" s="517" t="str">
        <f>IF(E44=E45,"一致","不一致")</f>
        <v>一致</v>
      </c>
      <c r="F50" s="49" t="str">
        <f t="shared" ref="F50:J50" si="11">IF(F44=F45,"一致","不一致")</f>
        <v>一致</v>
      </c>
      <c r="G50" s="49" t="str">
        <f t="shared" si="11"/>
        <v>一致</v>
      </c>
      <c r="H50" s="49" t="str">
        <f t="shared" si="11"/>
        <v>一致</v>
      </c>
      <c r="I50" s="49" t="str">
        <f t="shared" si="11"/>
        <v>一致</v>
      </c>
      <c r="J50" s="50" t="str">
        <f t="shared" si="11"/>
        <v>一致</v>
      </c>
      <c r="K50" s="329" t="s">
        <v>304</v>
      </c>
    </row>
    <row r="51" spans="2:11" ht="99.95" customHeight="1" thickBot="1">
      <c r="B51" s="352" t="s">
        <v>63</v>
      </c>
      <c r="C51" s="353" t="s">
        <v>112</v>
      </c>
      <c r="D51" s="354" t="s">
        <v>113</v>
      </c>
      <c r="E51" s="541"/>
      <c r="F51" s="27"/>
      <c r="G51" s="27"/>
      <c r="H51" s="27"/>
      <c r="I51" s="27"/>
      <c r="J51" s="28"/>
      <c r="K51" s="329" t="s">
        <v>304</v>
      </c>
    </row>
    <row r="52" spans="2:11" ht="30" customHeight="1" thickBot="1">
      <c r="B52" s="116" t="s">
        <v>482</v>
      </c>
      <c r="C52" s="118"/>
      <c r="D52" s="375" t="s">
        <v>535</v>
      </c>
      <c r="E52" s="108"/>
      <c r="F52" s="103"/>
      <c r="G52" s="103"/>
      <c r="H52" s="103"/>
      <c r="I52" s="103"/>
      <c r="J52" s="396"/>
      <c r="K52" s="329" t="s">
        <v>304</v>
      </c>
    </row>
    <row r="53" spans="2:11" ht="30" customHeight="1">
      <c r="B53" s="120" t="s">
        <v>64</v>
      </c>
      <c r="C53" s="164" t="s">
        <v>53</v>
      </c>
      <c r="D53" s="326" t="s">
        <v>67</v>
      </c>
      <c r="E53" s="272" t="s">
        <v>114</v>
      </c>
      <c r="F53" s="580" t="s">
        <v>137</v>
      </c>
      <c r="G53" s="581"/>
      <c r="H53" s="582" t="s">
        <v>159</v>
      </c>
      <c r="I53" s="583"/>
      <c r="J53" s="584"/>
      <c r="K53" s="329" t="s">
        <v>304</v>
      </c>
    </row>
    <row r="54" spans="2:11" ht="20.100000000000001" customHeight="1">
      <c r="B54" s="167" t="s">
        <v>63</v>
      </c>
      <c r="C54" s="368" t="s">
        <v>115</v>
      </c>
      <c r="D54" s="369" t="s">
        <v>132</v>
      </c>
      <c r="E54" s="515"/>
      <c r="F54" s="586"/>
      <c r="G54" s="587"/>
      <c r="H54" s="596" t="s">
        <v>187</v>
      </c>
      <c r="I54" s="597"/>
      <c r="J54" s="598"/>
      <c r="K54" s="329" t="s">
        <v>304</v>
      </c>
    </row>
    <row r="55" spans="2:11" ht="20.100000000000001" customHeight="1">
      <c r="B55" s="132" t="s">
        <v>93</v>
      </c>
      <c r="C55" s="376" t="s">
        <v>126</v>
      </c>
      <c r="D55" s="377" t="s">
        <v>109</v>
      </c>
      <c r="E55" s="506">
        <f>E54</f>
        <v>0</v>
      </c>
      <c r="F55" s="578"/>
      <c r="G55" s="579"/>
      <c r="H55" s="599"/>
      <c r="I55" s="600"/>
      <c r="J55" s="601"/>
      <c r="K55" s="329" t="s">
        <v>304</v>
      </c>
    </row>
    <row r="56" spans="2:11" ht="20.100000000000001" customHeight="1">
      <c r="B56" s="167" t="s">
        <v>63</v>
      </c>
      <c r="C56" s="190" t="s">
        <v>167</v>
      </c>
      <c r="D56" s="369"/>
      <c r="E56" s="515"/>
      <c r="F56" s="586"/>
      <c r="G56" s="587"/>
      <c r="H56" s="599"/>
      <c r="I56" s="600"/>
      <c r="J56" s="601"/>
      <c r="K56" s="329" t="s">
        <v>304</v>
      </c>
    </row>
    <row r="57" spans="2:11" ht="20.100000000000001" customHeight="1">
      <c r="B57" s="191" t="s">
        <v>66</v>
      </c>
      <c r="C57" s="190" t="s">
        <v>168</v>
      </c>
      <c r="D57" s="341"/>
      <c r="E57" s="504"/>
      <c r="F57" s="560"/>
      <c r="G57" s="561"/>
      <c r="H57" s="599"/>
      <c r="I57" s="600"/>
      <c r="J57" s="601"/>
      <c r="K57" s="329" t="s">
        <v>304</v>
      </c>
    </row>
    <row r="58" spans="2:11" ht="20.100000000000001" customHeight="1">
      <c r="B58" s="132" t="s">
        <v>93</v>
      </c>
      <c r="C58" s="376" t="s">
        <v>169</v>
      </c>
      <c r="D58" s="377" t="s">
        <v>116</v>
      </c>
      <c r="E58" s="506">
        <f>SUM(E56:E57)</f>
        <v>0</v>
      </c>
      <c r="F58" s="578"/>
      <c r="G58" s="579"/>
      <c r="H58" s="599"/>
      <c r="I58" s="600"/>
      <c r="J58" s="601"/>
      <c r="K58" s="329" t="s">
        <v>304</v>
      </c>
    </row>
    <row r="59" spans="2:11" ht="20.100000000000001" customHeight="1">
      <c r="B59" s="167" t="s">
        <v>63</v>
      </c>
      <c r="C59" s="190" t="s">
        <v>117</v>
      </c>
      <c r="D59" s="369"/>
      <c r="E59" s="515"/>
      <c r="F59" s="586"/>
      <c r="G59" s="587"/>
      <c r="H59" s="599"/>
      <c r="I59" s="600"/>
      <c r="J59" s="601"/>
      <c r="K59" s="329" t="s">
        <v>304</v>
      </c>
    </row>
    <row r="60" spans="2:11" ht="20.100000000000001" customHeight="1">
      <c r="B60" s="191" t="s">
        <v>66</v>
      </c>
      <c r="C60" s="190" t="s">
        <v>118</v>
      </c>
      <c r="D60" s="341"/>
      <c r="E60" s="504"/>
      <c r="F60" s="560"/>
      <c r="G60" s="561"/>
      <c r="H60" s="599"/>
      <c r="I60" s="600"/>
      <c r="J60" s="601"/>
      <c r="K60" s="329" t="s">
        <v>304</v>
      </c>
    </row>
    <row r="61" spans="2:11" ht="20.100000000000001" customHeight="1">
      <c r="B61" s="191" t="s">
        <v>66</v>
      </c>
      <c r="C61" s="190" t="s">
        <v>119</v>
      </c>
      <c r="D61" s="341"/>
      <c r="E61" s="504"/>
      <c r="F61" s="560"/>
      <c r="G61" s="561"/>
      <c r="H61" s="599"/>
      <c r="I61" s="600"/>
      <c r="J61" s="601"/>
      <c r="K61" s="329" t="s">
        <v>304</v>
      </c>
    </row>
    <row r="62" spans="2:11" ht="20.100000000000001" customHeight="1">
      <c r="B62" s="191" t="s">
        <v>66</v>
      </c>
      <c r="C62" s="190" t="s">
        <v>120</v>
      </c>
      <c r="D62" s="341"/>
      <c r="E62" s="504"/>
      <c r="F62" s="560"/>
      <c r="G62" s="561"/>
      <c r="H62" s="599"/>
      <c r="I62" s="600"/>
      <c r="J62" s="601"/>
      <c r="K62" s="329" t="s">
        <v>304</v>
      </c>
    </row>
    <row r="63" spans="2:11" ht="20.100000000000001" customHeight="1">
      <c r="B63" s="191" t="s">
        <v>62</v>
      </c>
      <c r="C63" s="190" t="s">
        <v>121</v>
      </c>
      <c r="D63" s="341"/>
      <c r="E63" s="504"/>
      <c r="F63" s="560"/>
      <c r="G63" s="561"/>
      <c r="H63" s="599"/>
      <c r="I63" s="600"/>
      <c r="J63" s="601"/>
      <c r="K63" s="329" t="s">
        <v>304</v>
      </c>
    </row>
    <row r="64" spans="2:11" ht="20.100000000000001" customHeight="1">
      <c r="B64" s="132" t="s">
        <v>93</v>
      </c>
      <c r="C64" s="376" t="s">
        <v>127</v>
      </c>
      <c r="D64" s="377" t="s">
        <v>116</v>
      </c>
      <c r="E64" s="506">
        <f>SUM(E59:E63)</f>
        <v>0</v>
      </c>
      <c r="F64" s="578"/>
      <c r="G64" s="579"/>
      <c r="H64" s="599"/>
      <c r="I64" s="600"/>
      <c r="J64" s="601"/>
      <c r="K64" s="329" t="s">
        <v>304</v>
      </c>
    </row>
    <row r="65" spans="2:11" ht="20.100000000000001" customHeight="1">
      <c r="B65" s="167" t="s">
        <v>63</v>
      </c>
      <c r="C65" s="190" t="s">
        <v>122</v>
      </c>
      <c r="D65" s="369"/>
      <c r="E65" s="515"/>
      <c r="F65" s="586"/>
      <c r="G65" s="587"/>
      <c r="H65" s="599"/>
      <c r="I65" s="600"/>
      <c r="J65" s="601"/>
      <c r="K65" s="329" t="s">
        <v>304</v>
      </c>
    </row>
    <row r="66" spans="2:11" ht="20.100000000000001" customHeight="1">
      <c r="B66" s="191" t="s">
        <v>66</v>
      </c>
      <c r="C66" s="190" t="s">
        <v>123</v>
      </c>
      <c r="D66" s="341"/>
      <c r="E66" s="504"/>
      <c r="F66" s="560"/>
      <c r="G66" s="561"/>
      <c r="H66" s="599"/>
      <c r="I66" s="600"/>
      <c r="J66" s="601"/>
      <c r="K66" s="329" t="s">
        <v>304</v>
      </c>
    </row>
    <row r="67" spans="2:11" ht="20.100000000000001" customHeight="1">
      <c r="B67" s="132" t="s">
        <v>93</v>
      </c>
      <c r="C67" s="376" t="s">
        <v>128</v>
      </c>
      <c r="D67" s="377" t="s">
        <v>116</v>
      </c>
      <c r="E67" s="506">
        <f>SUM(E65:E66)</f>
        <v>0</v>
      </c>
      <c r="F67" s="578"/>
      <c r="G67" s="579"/>
      <c r="H67" s="599"/>
      <c r="I67" s="600"/>
      <c r="J67" s="601"/>
      <c r="K67" s="329" t="s">
        <v>304</v>
      </c>
    </row>
    <row r="68" spans="2:11" ht="20.100000000000001" customHeight="1">
      <c r="B68" s="167" t="s">
        <v>63</v>
      </c>
      <c r="C68" s="190" t="s">
        <v>124</v>
      </c>
      <c r="D68" s="369"/>
      <c r="E68" s="515"/>
      <c r="F68" s="586"/>
      <c r="G68" s="587"/>
      <c r="H68" s="599"/>
      <c r="I68" s="600"/>
      <c r="J68" s="601"/>
      <c r="K68" s="329" t="s">
        <v>304</v>
      </c>
    </row>
    <row r="69" spans="2:11" ht="20.100000000000001" customHeight="1">
      <c r="B69" s="191" t="s">
        <v>66</v>
      </c>
      <c r="C69" s="190" t="s">
        <v>125</v>
      </c>
      <c r="D69" s="341"/>
      <c r="E69" s="504"/>
      <c r="F69" s="560"/>
      <c r="G69" s="561"/>
      <c r="H69" s="599"/>
      <c r="I69" s="600"/>
      <c r="J69" s="601"/>
      <c r="K69" s="329" t="s">
        <v>304</v>
      </c>
    </row>
    <row r="70" spans="2:11" ht="20.100000000000001" customHeight="1">
      <c r="B70" s="132" t="s">
        <v>93</v>
      </c>
      <c r="C70" s="378" t="s">
        <v>129</v>
      </c>
      <c r="D70" s="377" t="s">
        <v>116</v>
      </c>
      <c r="E70" s="506">
        <f>SUM(E68:E69)</f>
        <v>0</v>
      </c>
      <c r="F70" s="578"/>
      <c r="G70" s="579"/>
      <c r="H70" s="599"/>
      <c r="I70" s="600"/>
      <c r="J70" s="601"/>
      <c r="K70" s="329" t="s">
        <v>304</v>
      </c>
    </row>
    <row r="71" spans="2:11" ht="20.100000000000001" customHeight="1">
      <c r="B71" s="128" t="s">
        <v>63</v>
      </c>
      <c r="C71" s="370" t="s">
        <v>130</v>
      </c>
      <c r="D71" s="341" t="s">
        <v>132</v>
      </c>
      <c r="E71" s="504"/>
      <c r="F71" s="560"/>
      <c r="G71" s="561"/>
      <c r="H71" s="599"/>
      <c r="I71" s="600"/>
      <c r="J71" s="601"/>
      <c r="K71" s="329" t="s">
        <v>304</v>
      </c>
    </row>
    <row r="72" spans="2:11" ht="20.100000000000001" customHeight="1">
      <c r="B72" s="132" t="s">
        <v>93</v>
      </c>
      <c r="C72" s="376" t="s">
        <v>131</v>
      </c>
      <c r="D72" s="377" t="s">
        <v>109</v>
      </c>
      <c r="E72" s="506">
        <f>E71</f>
        <v>0</v>
      </c>
      <c r="F72" s="578"/>
      <c r="G72" s="579"/>
      <c r="H72" s="599"/>
      <c r="I72" s="600"/>
      <c r="J72" s="601"/>
      <c r="K72" s="329" t="s">
        <v>304</v>
      </c>
    </row>
    <row r="73" spans="2:11" ht="20.100000000000001" customHeight="1">
      <c r="B73" s="128" t="s">
        <v>63</v>
      </c>
      <c r="C73" s="370" t="s">
        <v>133</v>
      </c>
      <c r="D73" s="341" t="s">
        <v>132</v>
      </c>
      <c r="E73" s="504"/>
      <c r="F73" s="560"/>
      <c r="G73" s="561"/>
      <c r="H73" s="599"/>
      <c r="I73" s="600"/>
      <c r="J73" s="601"/>
      <c r="K73" s="329" t="s">
        <v>304</v>
      </c>
    </row>
    <row r="74" spans="2:11" ht="20.100000000000001" customHeight="1">
      <c r="B74" s="132" t="s">
        <v>93</v>
      </c>
      <c r="C74" s="376" t="s">
        <v>134</v>
      </c>
      <c r="D74" s="377" t="s">
        <v>109</v>
      </c>
      <c r="E74" s="506">
        <f>E73</f>
        <v>0</v>
      </c>
      <c r="F74" s="578"/>
      <c r="G74" s="579"/>
      <c r="H74" s="599"/>
      <c r="I74" s="600"/>
      <c r="J74" s="601"/>
      <c r="K74" s="329" t="s">
        <v>304</v>
      </c>
    </row>
    <row r="75" spans="2:11" ht="20.100000000000001" customHeight="1">
      <c r="B75" s="128" t="s">
        <v>63</v>
      </c>
      <c r="C75" s="370" t="s">
        <v>135</v>
      </c>
      <c r="D75" s="341"/>
      <c r="E75" s="504"/>
      <c r="F75" s="560"/>
      <c r="G75" s="561"/>
      <c r="H75" s="599"/>
      <c r="I75" s="600"/>
      <c r="J75" s="601"/>
      <c r="K75" s="329" t="s">
        <v>304</v>
      </c>
    </row>
    <row r="76" spans="2:11" ht="20.100000000000001" customHeight="1">
      <c r="B76" s="128" t="s">
        <v>63</v>
      </c>
      <c r="C76" s="370" t="s">
        <v>141</v>
      </c>
      <c r="D76" s="341"/>
      <c r="E76" s="504"/>
      <c r="F76" s="560"/>
      <c r="G76" s="561"/>
      <c r="H76" s="599"/>
      <c r="I76" s="600"/>
      <c r="J76" s="601"/>
      <c r="K76" s="329" t="s">
        <v>304</v>
      </c>
    </row>
    <row r="77" spans="2:11" ht="20.100000000000001" customHeight="1">
      <c r="B77" s="132" t="s">
        <v>93</v>
      </c>
      <c r="C77" s="376" t="s">
        <v>136</v>
      </c>
      <c r="D77" s="377" t="s">
        <v>109</v>
      </c>
      <c r="E77" s="506">
        <f>SUM(E75:E76)</f>
        <v>0</v>
      </c>
      <c r="F77" s="578"/>
      <c r="G77" s="579"/>
      <c r="H77" s="599"/>
      <c r="I77" s="600"/>
      <c r="J77" s="601"/>
      <c r="K77" s="329" t="s">
        <v>304</v>
      </c>
    </row>
    <row r="78" spans="2:11" ht="20.100000000000001" customHeight="1">
      <c r="B78" s="167" t="s">
        <v>63</v>
      </c>
      <c r="C78" s="190" t="s">
        <v>138</v>
      </c>
      <c r="D78" s="369"/>
      <c r="E78" s="515"/>
      <c r="F78" s="586"/>
      <c r="G78" s="587"/>
      <c r="H78" s="599"/>
      <c r="I78" s="600"/>
      <c r="J78" s="601"/>
      <c r="K78" s="329" t="s">
        <v>304</v>
      </c>
    </row>
    <row r="79" spans="2:11" ht="20.100000000000001" customHeight="1">
      <c r="B79" s="191" t="s">
        <v>66</v>
      </c>
      <c r="C79" s="190" t="s">
        <v>139</v>
      </c>
      <c r="D79" s="341"/>
      <c r="E79" s="504"/>
      <c r="F79" s="560"/>
      <c r="G79" s="561"/>
      <c r="H79" s="599"/>
      <c r="I79" s="600"/>
      <c r="J79" s="601"/>
      <c r="K79" s="329" t="s">
        <v>304</v>
      </c>
    </row>
    <row r="80" spans="2:11" ht="20.100000000000001" customHeight="1">
      <c r="B80" s="132" t="s">
        <v>93</v>
      </c>
      <c r="C80" s="376" t="s">
        <v>140</v>
      </c>
      <c r="D80" s="377" t="s">
        <v>116</v>
      </c>
      <c r="E80" s="506">
        <f>SUM(E78:E79)</f>
        <v>0</v>
      </c>
      <c r="F80" s="578"/>
      <c r="G80" s="579"/>
      <c r="H80" s="599"/>
      <c r="I80" s="600"/>
      <c r="J80" s="601"/>
      <c r="K80" s="329" t="s">
        <v>304</v>
      </c>
    </row>
    <row r="81" spans="2:12" ht="20.100000000000001" customHeight="1">
      <c r="B81" s="167" t="s">
        <v>63</v>
      </c>
      <c r="C81" s="190" t="s">
        <v>142</v>
      </c>
      <c r="D81" s="369"/>
      <c r="E81" s="515"/>
      <c r="F81" s="586"/>
      <c r="G81" s="587"/>
      <c r="H81" s="599"/>
      <c r="I81" s="600"/>
      <c r="J81" s="601"/>
      <c r="K81" s="329" t="s">
        <v>304</v>
      </c>
    </row>
    <row r="82" spans="2:12" ht="20.100000000000001" customHeight="1">
      <c r="B82" s="191" t="s">
        <v>66</v>
      </c>
      <c r="C82" s="190" t="s">
        <v>143</v>
      </c>
      <c r="D82" s="341"/>
      <c r="E82" s="504"/>
      <c r="F82" s="560"/>
      <c r="G82" s="561"/>
      <c r="H82" s="599"/>
      <c r="I82" s="600"/>
      <c r="J82" s="601"/>
      <c r="K82" s="329" t="s">
        <v>304</v>
      </c>
    </row>
    <row r="83" spans="2:12" ht="20.100000000000001" customHeight="1">
      <c r="B83" s="132" t="s">
        <v>93</v>
      </c>
      <c r="C83" s="376" t="s">
        <v>140</v>
      </c>
      <c r="D83" s="377" t="s">
        <v>116</v>
      </c>
      <c r="E83" s="506">
        <f>SUM(E81:E82)</f>
        <v>0</v>
      </c>
      <c r="F83" s="578"/>
      <c r="G83" s="579"/>
      <c r="H83" s="599"/>
      <c r="I83" s="600"/>
      <c r="J83" s="601"/>
      <c r="K83" s="329" t="s">
        <v>304</v>
      </c>
    </row>
    <row r="84" spans="2:12" ht="20.100000000000001" customHeight="1">
      <c r="B84" s="167" t="s">
        <v>63</v>
      </c>
      <c r="C84" s="190" t="s">
        <v>144</v>
      </c>
      <c r="D84" s="369"/>
      <c r="E84" s="515"/>
      <c r="F84" s="586"/>
      <c r="G84" s="587"/>
      <c r="H84" s="599"/>
      <c r="I84" s="600"/>
      <c r="J84" s="601"/>
      <c r="K84" s="329" t="s">
        <v>304</v>
      </c>
    </row>
    <row r="85" spans="2:12" ht="20.100000000000001" customHeight="1">
      <c r="B85" s="191" t="s">
        <v>66</v>
      </c>
      <c r="C85" s="190" t="s">
        <v>145</v>
      </c>
      <c r="D85" s="341"/>
      <c r="E85" s="504"/>
      <c r="F85" s="560"/>
      <c r="G85" s="561"/>
      <c r="H85" s="599"/>
      <c r="I85" s="600"/>
      <c r="J85" s="601"/>
      <c r="K85" s="329" t="s">
        <v>304</v>
      </c>
    </row>
    <row r="86" spans="2:12" ht="20.100000000000001" customHeight="1">
      <c r="B86" s="191" t="s">
        <v>66</v>
      </c>
      <c r="C86" s="190" t="s">
        <v>146</v>
      </c>
      <c r="D86" s="341"/>
      <c r="E86" s="504"/>
      <c r="F86" s="560"/>
      <c r="G86" s="561"/>
      <c r="H86" s="599"/>
      <c r="I86" s="600"/>
      <c r="J86" s="601"/>
      <c r="K86" s="329" t="s">
        <v>304</v>
      </c>
    </row>
    <row r="87" spans="2:12" ht="20.100000000000001" customHeight="1">
      <c r="B87" s="191" t="s">
        <v>66</v>
      </c>
      <c r="C87" s="190" t="s">
        <v>147</v>
      </c>
      <c r="D87" s="341"/>
      <c r="E87" s="504"/>
      <c r="F87" s="560"/>
      <c r="G87" s="561"/>
      <c r="H87" s="599"/>
      <c r="I87" s="600"/>
      <c r="J87" s="601"/>
      <c r="K87" s="329" t="s">
        <v>304</v>
      </c>
    </row>
    <row r="88" spans="2:12" ht="20.100000000000001" customHeight="1">
      <c r="B88" s="191" t="s">
        <v>62</v>
      </c>
      <c r="C88" s="190" t="s">
        <v>148</v>
      </c>
      <c r="D88" s="341"/>
      <c r="E88" s="504"/>
      <c r="F88" s="560"/>
      <c r="G88" s="561"/>
      <c r="H88" s="599"/>
      <c r="I88" s="600"/>
      <c r="J88" s="601"/>
      <c r="K88" s="329" t="s">
        <v>304</v>
      </c>
    </row>
    <row r="89" spans="2:12" ht="20.100000000000001" customHeight="1">
      <c r="B89" s="132" t="s">
        <v>93</v>
      </c>
      <c r="C89" s="376" t="s">
        <v>149</v>
      </c>
      <c r="D89" s="377" t="s">
        <v>116</v>
      </c>
      <c r="E89" s="506">
        <f>SUM(E84:E88)</f>
        <v>0</v>
      </c>
      <c r="F89" s="578"/>
      <c r="G89" s="579"/>
      <c r="H89" s="599"/>
      <c r="I89" s="600"/>
      <c r="J89" s="601"/>
      <c r="K89" s="329" t="s">
        <v>304</v>
      </c>
    </row>
    <row r="90" spans="2:12" ht="20.100000000000001" customHeight="1">
      <c r="B90" s="167" t="s">
        <v>63</v>
      </c>
      <c r="C90" s="190" t="s">
        <v>150</v>
      </c>
      <c r="D90" s="369"/>
      <c r="E90" s="515"/>
      <c r="F90" s="586"/>
      <c r="G90" s="587"/>
      <c r="H90" s="599"/>
      <c r="I90" s="600"/>
      <c r="J90" s="601"/>
      <c r="K90" s="329" t="s">
        <v>304</v>
      </c>
    </row>
    <row r="91" spans="2:12" ht="20.100000000000001" customHeight="1">
      <c r="B91" s="191" t="s">
        <v>66</v>
      </c>
      <c r="C91" s="190" t="s">
        <v>151</v>
      </c>
      <c r="D91" s="341"/>
      <c r="E91" s="504"/>
      <c r="F91" s="560"/>
      <c r="G91" s="561"/>
      <c r="H91" s="599"/>
      <c r="I91" s="600"/>
      <c r="J91" s="601"/>
      <c r="K91" s="329" t="s">
        <v>304</v>
      </c>
    </row>
    <row r="92" spans="2:12" ht="20.100000000000001" customHeight="1" thickBot="1">
      <c r="B92" s="223" t="s">
        <v>93</v>
      </c>
      <c r="C92" s="379" t="s">
        <v>152</v>
      </c>
      <c r="D92" s="349" t="s">
        <v>116</v>
      </c>
      <c r="E92" s="518">
        <f>SUM(E90:E91)</f>
        <v>0</v>
      </c>
      <c r="F92" s="588"/>
      <c r="G92" s="589"/>
      <c r="H92" s="602"/>
      <c r="I92" s="603"/>
      <c r="J92" s="604"/>
      <c r="K92" s="329" t="s">
        <v>304</v>
      </c>
      <c r="L92" s="51"/>
    </row>
    <row r="93" spans="2:12" ht="20.100000000000001" customHeight="1" thickTop="1">
      <c r="B93" s="380" t="s">
        <v>92</v>
      </c>
      <c r="C93" s="381" t="s">
        <v>153</v>
      </c>
      <c r="D93" s="382" t="s">
        <v>116</v>
      </c>
      <c r="E93" s="519">
        <f>SUM(E55,E58,E64,E67,E70,E72,E74,E77,E80,E83,E89,E92)</f>
        <v>0</v>
      </c>
      <c r="F93" s="574" t="s">
        <v>156</v>
      </c>
      <c r="G93" s="575"/>
      <c r="H93" s="553" t="s">
        <v>185</v>
      </c>
      <c r="I93" s="554"/>
      <c r="J93" s="555"/>
      <c r="K93" s="329" t="s">
        <v>304</v>
      </c>
    </row>
    <row r="94" spans="2:12" ht="20.100000000000001" customHeight="1">
      <c r="B94" s="191" t="s">
        <v>92</v>
      </c>
      <c r="C94" s="190" t="s">
        <v>157</v>
      </c>
      <c r="D94" s="341"/>
      <c r="E94" s="520">
        <f>IF(E93&lt;6000000,ROUNDDOWN(E93/3*2,0),4000000)</f>
        <v>0</v>
      </c>
      <c r="F94" s="588"/>
      <c r="G94" s="589"/>
      <c r="H94" s="556"/>
      <c r="I94" s="554"/>
      <c r="J94" s="555"/>
      <c r="K94" s="329" t="s">
        <v>304</v>
      </c>
      <c r="L94" s="42"/>
    </row>
    <row r="95" spans="2:12" ht="20.100000000000001" customHeight="1">
      <c r="B95" s="191" t="s">
        <v>92</v>
      </c>
      <c r="C95" s="383" t="s">
        <v>158</v>
      </c>
      <c r="D95" s="341" t="s">
        <v>155</v>
      </c>
      <c r="E95" s="505">
        <f>IF(IF(AND($E$32="生産性向上要件〇",E93&gt;6000000),ROUNDDOWN((E93-6000000)/2,0),)&gt;2000000,2000000,IF(AND($E$32="生産性向上要件〇",E93&gt;6000000),ROUNDDOWN((E93-6000000)/2,0),))</f>
        <v>0</v>
      </c>
      <c r="F95" s="588"/>
      <c r="G95" s="589"/>
      <c r="H95" s="556"/>
      <c r="I95" s="554"/>
      <c r="J95" s="555"/>
      <c r="K95" s="329" t="s">
        <v>304</v>
      </c>
      <c r="L95" s="42"/>
    </row>
    <row r="96" spans="2:12" ht="20.100000000000001" customHeight="1" thickBot="1">
      <c r="B96" s="234" t="s">
        <v>93</v>
      </c>
      <c r="C96" s="384" t="s">
        <v>154</v>
      </c>
      <c r="D96" s="385" t="s">
        <v>191</v>
      </c>
      <c r="E96" s="521">
        <f>SUM(E94:E95)</f>
        <v>0</v>
      </c>
      <c r="F96" s="576" t="s">
        <v>183</v>
      </c>
      <c r="G96" s="585"/>
      <c r="H96" s="557"/>
      <c r="I96" s="558"/>
      <c r="J96" s="559"/>
      <c r="K96" s="329" t="s">
        <v>304</v>
      </c>
    </row>
    <row r="97" spans="2:11" ht="30" customHeight="1" thickBot="1">
      <c r="B97" s="116" t="s">
        <v>483</v>
      </c>
      <c r="C97" s="118"/>
      <c r="D97" s="386" t="s">
        <v>166</v>
      </c>
      <c r="E97" s="108"/>
      <c r="F97" s="103"/>
      <c r="G97" s="103"/>
      <c r="H97" s="103"/>
      <c r="I97" s="103"/>
      <c r="J97" s="396"/>
      <c r="K97" s="329" t="s">
        <v>304</v>
      </c>
    </row>
    <row r="98" spans="2:11" ht="30" customHeight="1">
      <c r="B98" s="120" t="s">
        <v>64</v>
      </c>
      <c r="C98" s="164" t="s">
        <v>53</v>
      </c>
      <c r="D98" s="326" t="s">
        <v>67</v>
      </c>
      <c r="E98" s="272" t="s">
        <v>114</v>
      </c>
      <c r="F98" s="580" t="s">
        <v>137</v>
      </c>
      <c r="G98" s="581"/>
      <c r="H98" s="582" t="s">
        <v>159</v>
      </c>
      <c r="I98" s="583"/>
      <c r="J98" s="584"/>
      <c r="K98" s="329" t="s">
        <v>304</v>
      </c>
    </row>
    <row r="99" spans="2:11" ht="20.100000000000001" customHeight="1">
      <c r="B99" s="167" t="s">
        <v>63</v>
      </c>
      <c r="C99" s="190" t="s">
        <v>160</v>
      </c>
      <c r="D99" s="369"/>
      <c r="E99" s="515"/>
      <c r="F99" s="560"/>
      <c r="G99" s="561"/>
      <c r="H99" s="562" t="s">
        <v>192</v>
      </c>
      <c r="I99" s="563"/>
      <c r="J99" s="564"/>
      <c r="K99" s="329" t="s">
        <v>304</v>
      </c>
    </row>
    <row r="100" spans="2:11" ht="20.100000000000001" customHeight="1">
      <c r="B100" s="191" t="s">
        <v>66</v>
      </c>
      <c r="C100" s="190" t="s">
        <v>161</v>
      </c>
      <c r="D100" s="341"/>
      <c r="E100" s="515"/>
      <c r="F100" s="560"/>
      <c r="G100" s="561"/>
      <c r="H100" s="565"/>
      <c r="I100" s="566"/>
      <c r="J100" s="567"/>
      <c r="K100" s="329" t="s">
        <v>304</v>
      </c>
    </row>
    <row r="101" spans="2:11" ht="20.100000000000001" customHeight="1">
      <c r="B101" s="132" t="s">
        <v>93</v>
      </c>
      <c r="C101" s="376" t="s">
        <v>162</v>
      </c>
      <c r="D101" s="377" t="s">
        <v>116</v>
      </c>
      <c r="E101" s="506">
        <f>SUM(E99:E100)</f>
        <v>0</v>
      </c>
      <c r="F101" s="578"/>
      <c r="G101" s="579"/>
      <c r="H101" s="565"/>
      <c r="I101" s="566"/>
      <c r="J101" s="567"/>
      <c r="K101" s="329" t="s">
        <v>304</v>
      </c>
    </row>
    <row r="102" spans="2:11" ht="20.100000000000001" customHeight="1">
      <c r="B102" s="167" t="s">
        <v>63</v>
      </c>
      <c r="C102" s="190" t="s">
        <v>163</v>
      </c>
      <c r="D102" s="369"/>
      <c r="E102" s="515"/>
      <c r="F102" s="560"/>
      <c r="G102" s="561"/>
      <c r="H102" s="565"/>
      <c r="I102" s="566"/>
      <c r="J102" s="567"/>
      <c r="K102" s="329" t="s">
        <v>304</v>
      </c>
    </row>
    <row r="103" spans="2:11" ht="20.100000000000001" customHeight="1">
      <c r="B103" s="191" t="s">
        <v>66</v>
      </c>
      <c r="C103" s="190" t="s">
        <v>164</v>
      </c>
      <c r="D103" s="341"/>
      <c r="E103" s="504"/>
      <c r="F103" s="560"/>
      <c r="G103" s="561"/>
      <c r="H103" s="565"/>
      <c r="I103" s="566"/>
      <c r="J103" s="567"/>
      <c r="K103" s="329" t="s">
        <v>304</v>
      </c>
    </row>
    <row r="104" spans="2:11" ht="20.100000000000001" customHeight="1">
      <c r="B104" s="132" t="s">
        <v>93</v>
      </c>
      <c r="C104" s="376" t="s">
        <v>165</v>
      </c>
      <c r="D104" s="377" t="s">
        <v>116</v>
      </c>
      <c r="E104" s="506">
        <f>SUM(E102:E103)</f>
        <v>0</v>
      </c>
      <c r="F104" s="578"/>
      <c r="G104" s="579"/>
      <c r="H104" s="565"/>
      <c r="I104" s="566"/>
      <c r="J104" s="567"/>
      <c r="K104" s="329" t="s">
        <v>304</v>
      </c>
    </row>
    <row r="105" spans="2:11" ht="20.100000000000001" customHeight="1">
      <c r="B105" s="167" t="s">
        <v>63</v>
      </c>
      <c r="C105" s="190" t="s">
        <v>170</v>
      </c>
      <c r="D105" s="369"/>
      <c r="E105" s="515"/>
      <c r="F105" s="560"/>
      <c r="G105" s="561"/>
      <c r="H105" s="565"/>
      <c r="I105" s="566"/>
      <c r="J105" s="567"/>
      <c r="K105" s="329" t="s">
        <v>304</v>
      </c>
    </row>
    <row r="106" spans="2:11" ht="20.100000000000001" customHeight="1">
      <c r="B106" s="191" t="s">
        <v>66</v>
      </c>
      <c r="C106" s="190" t="s">
        <v>171</v>
      </c>
      <c r="D106" s="341"/>
      <c r="E106" s="504"/>
      <c r="F106" s="560"/>
      <c r="G106" s="561"/>
      <c r="H106" s="565"/>
      <c r="I106" s="566"/>
      <c r="J106" s="567"/>
      <c r="K106" s="329" t="s">
        <v>304</v>
      </c>
    </row>
    <row r="107" spans="2:11" ht="20.100000000000001" customHeight="1">
      <c r="B107" s="132" t="s">
        <v>93</v>
      </c>
      <c r="C107" s="376" t="s">
        <v>172</v>
      </c>
      <c r="D107" s="377" t="s">
        <v>116</v>
      </c>
      <c r="E107" s="506">
        <f>SUM(E105:E106)</f>
        <v>0</v>
      </c>
      <c r="F107" s="578"/>
      <c r="G107" s="579"/>
      <c r="H107" s="565"/>
      <c r="I107" s="566"/>
      <c r="J107" s="567"/>
      <c r="K107" s="329" t="s">
        <v>304</v>
      </c>
    </row>
    <row r="108" spans="2:11" ht="20.100000000000001" customHeight="1">
      <c r="B108" s="167" t="s">
        <v>63</v>
      </c>
      <c r="C108" s="190" t="s">
        <v>173</v>
      </c>
      <c r="D108" s="369"/>
      <c r="E108" s="515"/>
      <c r="F108" s="560"/>
      <c r="G108" s="561"/>
      <c r="H108" s="565"/>
      <c r="I108" s="566"/>
      <c r="J108" s="567"/>
      <c r="K108" s="329" t="s">
        <v>304</v>
      </c>
    </row>
    <row r="109" spans="2:11" ht="20.100000000000001" customHeight="1">
      <c r="B109" s="191" t="s">
        <v>66</v>
      </c>
      <c r="C109" s="190" t="s">
        <v>174</v>
      </c>
      <c r="D109" s="341"/>
      <c r="E109" s="504"/>
      <c r="F109" s="560"/>
      <c r="G109" s="561"/>
      <c r="H109" s="565"/>
      <c r="I109" s="566"/>
      <c r="J109" s="567"/>
      <c r="K109" s="329" t="s">
        <v>304</v>
      </c>
    </row>
    <row r="110" spans="2:11" ht="20.100000000000001" customHeight="1">
      <c r="B110" s="132" t="s">
        <v>93</v>
      </c>
      <c r="C110" s="376" t="s">
        <v>175</v>
      </c>
      <c r="D110" s="377" t="s">
        <v>116</v>
      </c>
      <c r="E110" s="506">
        <f>SUM(E108:E109)</f>
        <v>0</v>
      </c>
      <c r="F110" s="578"/>
      <c r="G110" s="579"/>
      <c r="H110" s="565"/>
      <c r="I110" s="566"/>
      <c r="J110" s="567"/>
      <c r="K110" s="329" t="s">
        <v>304</v>
      </c>
    </row>
    <row r="111" spans="2:11" ht="20.100000000000001" customHeight="1">
      <c r="B111" s="167" t="s">
        <v>63</v>
      </c>
      <c r="C111" s="190" t="s">
        <v>176</v>
      </c>
      <c r="D111" s="369"/>
      <c r="E111" s="515"/>
      <c r="F111" s="560"/>
      <c r="G111" s="561"/>
      <c r="H111" s="565"/>
      <c r="I111" s="566"/>
      <c r="J111" s="567"/>
      <c r="K111" s="329" t="s">
        <v>304</v>
      </c>
    </row>
    <row r="112" spans="2:11" ht="20.100000000000001" customHeight="1">
      <c r="B112" s="191" t="s">
        <v>66</v>
      </c>
      <c r="C112" s="190" t="s">
        <v>177</v>
      </c>
      <c r="D112" s="341"/>
      <c r="E112" s="504"/>
      <c r="F112" s="560"/>
      <c r="G112" s="561"/>
      <c r="H112" s="565"/>
      <c r="I112" s="566"/>
      <c r="J112" s="567"/>
      <c r="K112" s="329" t="s">
        <v>304</v>
      </c>
    </row>
    <row r="113" spans="2:11" ht="20.100000000000001" customHeight="1">
      <c r="B113" s="132" t="s">
        <v>93</v>
      </c>
      <c r="C113" s="376" t="s">
        <v>178</v>
      </c>
      <c r="D113" s="377" t="s">
        <v>116</v>
      </c>
      <c r="E113" s="506">
        <f>SUM(E111:E112)</f>
        <v>0</v>
      </c>
      <c r="F113" s="578"/>
      <c r="G113" s="579"/>
      <c r="H113" s="565"/>
      <c r="I113" s="566"/>
      <c r="J113" s="567"/>
      <c r="K113" s="329" t="s">
        <v>304</v>
      </c>
    </row>
    <row r="114" spans="2:11" ht="20.100000000000001" customHeight="1">
      <c r="B114" s="167" t="s">
        <v>63</v>
      </c>
      <c r="C114" s="190" t="s">
        <v>179</v>
      </c>
      <c r="D114" s="369"/>
      <c r="E114" s="515"/>
      <c r="F114" s="560"/>
      <c r="G114" s="561"/>
      <c r="H114" s="565"/>
      <c r="I114" s="566"/>
      <c r="J114" s="567"/>
      <c r="K114" s="329" t="s">
        <v>304</v>
      </c>
    </row>
    <row r="115" spans="2:11" ht="20.100000000000001" customHeight="1">
      <c r="B115" s="191" t="s">
        <v>66</v>
      </c>
      <c r="C115" s="190" t="s">
        <v>180</v>
      </c>
      <c r="D115" s="341"/>
      <c r="E115" s="504"/>
      <c r="F115" s="560"/>
      <c r="G115" s="561"/>
      <c r="H115" s="565"/>
      <c r="I115" s="566"/>
      <c r="J115" s="567"/>
      <c r="K115" s="329" t="s">
        <v>304</v>
      </c>
    </row>
    <row r="116" spans="2:11" ht="20.100000000000001" customHeight="1" thickBot="1">
      <c r="B116" s="132" t="s">
        <v>93</v>
      </c>
      <c r="C116" s="376" t="s">
        <v>181</v>
      </c>
      <c r="D116" s="377" t="s">
        <v>116</v>
      </c>
      <c r="E116" s="506">
        <f>SUM(E114:E115)</f>
        <v>0</v>
      </c>
      <c r="F116" s="578"/>
      <c r="G116" s="579"/>
      <c r="H116" s="568"/>
      <c r="I116" s="569"/>
      <c r="J116" s="570"/>
      <c r="K116" s="329" t="s">
        <v>304</v>
      </c>
    </row>
    <row r="117" spans="2:11" ht="20.100000000000001" customHeight="1" thickTop="1">
      <c r="B117" s="380" t="s">
        <v>92</v>
      </c>
      <c r="C117" s="381" t="s">
        <v>153</v>
      </c>
      <c r="D117" s="382" t="s">
        <v>116</v>
      </c>
      <c r="E117" s="519">
        <f>SUM(E101,E104,E107,E110,E113,E116)</f>
        <v>0</v>
      </c>
      <c r="F117" s="574" t="s">
        <v>540</v>
      </c>
      <c r="G117" s="575"/>
      <c r="H117" s="571" t="s">
        <v>219</v>
      </c>
      <c r="I117" s="572"/>
      <c r="J117" s="573"/>
      <c r="K117" s="329" t="s">
        <v>304</v>
      </c>
    </row>
    <row r="118" spans="2:11" ht="20.100000000000001" customHeight="1" thickBot="1">
      <c r="B118" s="234" t="s">
        <v>93</v>
      </c>
      <c r="C118" s="384" t="s">
        <v>182</v>
      </c>
      <c r="D118" s="387" t="s">
        <v>186</v>
      </c>
      <c r="E118" s="521">
        <f>IF(E117&lt;2250000,ROUNDDOWN((E117*2/3),0),1500000)</f>
        <v>0</v>
      </c>
      <c r="F118" s="576" t="s">
        <v>541</v>
      </c>
      <c r="G118" s="577"/>
      <c r="H118" s="557"/>
      <c r="I118" s="558"/>
      <c r="J118" s="559"/>
      <c r="K118" s="329" t="s">
        <v>304</v>
      </c>
    </row>
    <row r="119" spans="2:11" ht="30" customHeight="1" thickBot="1">
      <c r="B119" s="116" t="s">
        <v>498</v>
      </c>
      <c r="C119" s="118"/>
      <c r="D119" s="386"/>
      <c r="H119" s="103"/>
      <c r="I119" s="103"/>
      <c r="J119" s="396"/>
    </row>
    <row r="120" spans="2:11" ht="30" customHeight="1">
      <c r="B120" s="120" t="s">
        <v>64</v>
      </c>
      <c r="C120" s="164" t="s">
        <v>53</v>
      </c>
      <c r="D120" s="326" t="s">
        <v>67</v>
      </c>
      <c r="E120" s="272" t="s">
        <v>114</v>
      </c>
      <c r="F120" s="580" t="s">
        <v>137</v>
      </c>
      <c r="G120" s="581"/>
      <c r="H120" s="397"/>
      <c r="I120" s="112"/>
      <c r="J120" s="112"/>
    </row>
    <row r="121" spans="2:11" ht="20.100000000000001" customHeight="1">
      <c r="B121" s="128" t="s">
        <v>94</v>
      </c>
      <c r="C121" s="388" t="s">
        <v>154</v>
      </c>
      <c r="D121" s="389" t="s">
        <v>116</v>
      </c>
      <c r="E121" s="516">
        <f>E96</f>
        <v>0</v>
      </c>
      <c r="F121" s="590"/>
      <c r="G121" s="591"/>
      <c r="H121" s="398"/>
      <c r="I121" s="399"/>
      <c r="J121" s="399"/>
    </row>
    <row r="122" spans="2:11" ht="20.100000000000001" customHeight="1" thickBot="1">
      <c r="B122" s="390" t="s">
        <v>94</v>
      </c>
      <c r="C122" s="391" t="s">
        <v>182</v>
      </c>
      <c r="D122" s="392" t="s">
        <v>116</v>
      </c>
      <c r="E122" s="523">
        <f>E118</f>
        <v>0</v>
      </c>
      <c r="F122" s="592"/>
      <c r="G122" s="593"/>
      <c r="H122" s="400"/>
      <c r="I122" s="399"/>
      <c r="J122" s="399"/>
    </row>
    <row r="123" spans="2:11" ht="20.100000000000001" customHeight="1" thickTop="1" thickBot="1">
      <c r="B123" s="175" t="s">
        <v>93</v>
      </c>
      <c r="C123" s="393" t="s">
        <v>189</v>
      </c>
      <c r="D123" s="394" t="s">
        <v>116</v>
      </c>
      <c r="E123" s="510">
        <f>SUM(E121:E122)</f>
        <v>0</v>
      </c>
      <c r="F123" s="594" t="s">
        <v>190</v>
      </c>
      <c r="G123" s="595"/>
      <c r="H123" s="400"/>
      <c r="I123" s="399"/>
      <c r="J123" s="399"/>
    </row>
    <row r="124" spans="2:11">
      <c r="B124" s="238" t="s">
        <v>304</v>
      </c>
      <c r="C124" s="311" t="s">
        <v>304</v>
      </c>
      <c r="D124" s="311" t="s">
        <v>304</v>
      </c>
      <c r="E124" s="524" t="s">
        <v>304</v>
      </c>
      <c r="F124" s="34" t="s">
        <v>304</v>
      </c>
      <c r="G124" s="34" t="s">
        <v>304</v>
      </c>
      <c r="H124" s="34" t="s">
        <v>304</v>
      </c>
      <c r="I124" s="34" t="s">
        <v>304</v>
      </c>
      <c r="J124" s="34" t="s">
        <v>304</v>
      </c>
    </row>
    <row r="125" spans="2:11" ht="30" customHeight="1">
      <c r="B125" s="116" t="s">
        <v>184</v>
      </c>
      <c r="C125" s="118"/>
      <c r="D125" s="386"/>
      <c r="J125" s="33"/>
    </row>
    <row r="132" spans="12:12">
      <c r="L132" s="42"/>
    </row>
    <row r="176" spans="2:2">
      <c r="B176" s="112" t="s">
        <v>312</v>
      </c>
    </row>
  </sheetData>
  <sheetProtection algorithmName="SHA-512" hashValue="Zo4Fo/jVvfoHj913a9UValpEzG+MfuvbwiJb61K0Sc3NES0H0CFq/DnZ3xr9T3p4pKprIVuVwQCFQnjgi6kDEQ==" saltValue="XpK391t2WE0OQw3DRlBjoQ==" spinCount="100000" sheet="1" objects="1" scenarios="1"/>
  <mergeCells count="75">
    <mergeCell ref="F120:G120"/>
    <mergeCell ref="F121:G121"/>
    <mergeCell ref="F122:G122"/>
    <mergeCell ref="F123:G123"/>
    <mergeCell ref="H53:J53"/>
    <mergeCell ref="H54:J92"/>
    <mergeCell ref="F53:G53"/>
    <mergeCell ref="F54:G54"/>
    <mergeCell ref="F55:G55"/>
    <mergeCell ref="F56:G56"/>
    <mergeCell ref="F57:G57"/>
    <mergeCell ref="F65:G65"/>
    <mergeCell ref="F66:G66"/>
    <mergeCell ref="F58:G58"/>
    <mergeCell ref="F59:G59"/>
    <mergeCell ref="F60:G60"/>
    <mergeCell ref="F61:G61"/>
    <mergeCell ref="F64:G64"/>
    <mergeCell ref="F62:G62"/>
    <mergeCell ref="F63:G63"/>
    <mergeCell ref="F67:G67"/>
    <mergeCell ref="F68:G68"/>
    <mergeCell ref="F69:G69"/>
    <mergeCell ref="F70:G70"/>
    <mergeCell ref="F71:G71"/>
    <mergeCell ref="F95:G95"/>
    <mergeCell ref="F83:G83"/>
    <mergeCell ref="F72:G72"/>
    <mergeCell ref="F73:G73"/>
    <mergeCell ref="F74:G74"/>
    <mergeCell ref="F75:G75"/>
    <mergeCell ref="F77:G77"/>
    <mergeCell ref="F78:G78"/>
    <mergeCell ref="F79:G79"/>
    <mergeCell ref="F82:G82"/>
    <mergeCell ref="F80:G80"/>
    <mergeCell ref="F76:G76"/>
    <mergeCell ref="F81:G81"/>
    <mergeCell ref="F94:G94"/>
    <mergeCell ref="F84:G84"/>
    <mergeCell ref="F85:G85"/>
    <mergeCell ref="F86:G86"/>
    <mergeCell ref="F87:G87"/>
    <mergeCell ref="F88:G88"/>
    <mergeCell ref="F89:G89"/>
    <mergeCell ref="F90:G90"/>
    <mergeCell ref="F91:G91"/>
    <mergeCell ref="F92:G92"/>
    <mergeCell ref="F93:G93"/>
    <mergeCell ref="F107:G107"/>
    <mergeCell ref="F108:G108"/>
    <mergeCell ref="F109:G109"/>
    <mergeCell ref="F110:G110"/>
    <mergeCell ref="F96:G96"/>
    <mergeCell ref="F102:G102"/>
    <mergeCell ref="F103:G103"/>
    <mergeCell ref="F104:G104"/>
    <mergeCell ref="F105:G105"/>
    <mergeCell ref="F106:G106"/>
    <mergeCell ref="H93:J96"/>
    <mergeCell ref="F111:G111"/>
    <mergeCell ref="H99:J116"/>
    <mergeCell ref="H117:J118"/>
    <mergeCell ref="F117:G117"/>
    <mergeCell ref="F118:G118"/>
    <mergeCell ref="F112:G112"/>
    <mergeCell ref="F113:G113"/>
    <mergeCell ref="F114:G114"/>
    <mergeCell ref="F115:G115"/>
    <mergeCell ref="F116:G116"/>
    <mergeCell ref="F98:G98"/>
    <mergeCell ref="H98:J98"/>
    <mergeCell ref="F99:G99"/>
    <mergeCell ref="F100:G100"/>
    <mergeCell ref="F101:G101"/>
  </mergeCells>
  <phoneticPr fontId="1"/>
  <conditionalFormatting sqref="B1 B177:B1048576 B3 B40:B175 B11:B34">
    <cfRule type="cellIs" dxfId="124" priority="19" operator="equal">
      <formula>"入力不要"</formula>
    </cfRule>
    <cfRule type="cellIs" dxfId="123" priority="20" operator="equal">
      <formula>"該当必須"</formula>
    </cfRule>
    <cfRule type="cellIs" dxfId="122" priority="21" operator="equal">
      <formula>"必須"</formula>
    </cfRule>
  </conditionalFormatting>
  <conditionalFormatting sqref="B176">
    <cfRule type="cellIs" dxfId="121" priority="10" operator="equal">
      <formula>"入力不要"</formula>
    </cfRule>
    <cfRule type="cellIs" dxfId="120" priority="11" operator="equal">
      <formula>"該当必須"</formula>
    </cfRule>
    <cfRule type="cellIs" dxfId="119" priority="12" operator="equal">
      <formula>"必須"</formula>
    </cfRule>
  </conditionalFormatting>
  <conditionalFormatting sqref="B4:B10">
    <cfRule type="cellIs" dxfId="118" priority="13" operator="equal">
      <formula>"入力不要"</formula>
    </cfRule>
    <cfRule type="cellIs" dxfId="117" priority="14" operator="equal">
      <formula>"該当必須"</formula>
    </cfRule>
    <cfRule type="cellIs" dxfId="116" priority="15" operator="equal">
      <formula>"必須"</formula>
    </cfRule>
  </conditionalFormatting>
  <conditionalFormatting sqref="B2">
    <cfRule type="cellIs" dxfId="115" priority="7" operator="equal">
      <formula>"入力不要"</formula>
    </cfRule>
    <cfRule type="cellIs" dxfId="114" priority="8" operator="equal">
      <formula>"該当必須"</formula>
    </cfRule>
    <cfRule type="cellIs" dxfId="113" priority="9" operator="equal">
      <formula>"必須"</formula>
    </cfRule>
  </conditionalFormatting>
  <conditionalFormatting sqref="B35:B39">
    <cfRule type="cellIs" dxfId="112" priority="4" operator="equal">
      <formula>"入力不要"</formula>
    </cfRule>
    <cfRule type="cellIs" dxfId="111" priority="5" operator="equal">
      <formula>"該当必須"</formula>
    </cfRule>
    <cfRule type="cellIs" dxfId="110" priority="6" operator="equal">
      <formula>"必須"</formula>
    </cfRule>
  </conditionalFormatting>
  <hyperlinks>
    <hyperlink ref="J5" location="'交付申請（別紙）3'!B11" display="8.経営革新に係る取組の計画（6ヶ年）" xr:uid="{8E60EA98-263D-4DFC-9D86-F1D968877123}"/>
    <hyperlink ref="J6" location="'交付申請（別紙）3'!B40" display="9.資金調達等に係る計画" xr:uid="{C3D04E26-2F0D-48D1-A1A4-D8013960667E}"/>
    <hyperlink ref="J7" location="'交付申請（別紙）3'!B52" display="10.補助金交付申請内容（事業費）" xr:uid="{1EA95DEB-5A81-47AB-B7FE-8E57E407A10B}"/>
    <hyperlink ref="J8" location="'交付申請（別紙）3'!B97" display="11.補助金交付申請内容（廃業費）" xr:uid="{2EA6D951-723C-476E-BEB3-B69E55A0E93D}"/>
    <hyperlink ref="J9" location="'交付申請（別紙）3'!B119" display="12.交付予定額の合計" xr:uid="{B11E1436-0583-4A96-A16C-21433B1CC34A}"/>
    <hyperlink ref="J10" location="'交付申請（別紙）3'!B125" display="【参考】事業費の交付予定額の算出について" xr:uid="{4D689B98-E616-4F9C-ABE0-C903BD708201}"/>
  </hyperlinks>
  <pageMargins left="0.7" right="0.7" top="0.75" bottom="0.75" header="0.3" footer="0.3"/>
  <pageSetup paperSize="8" scale="19"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B84AB-8407-468E-B104-82C28F18C4A7}">
  <sheetPr>
    <tabColor rgb="FF92D050"/>
  </sheetPr>
  <dimension ref="A1:Q201"/>
  <sheetViews>
    <sheetView showGridLines="0" view="pageBreakPreview" zoomScaleNormal="98" zoomScaleSheetLayoutView="100" workbookViewId="0">
      <pane ySplit="10" topLeftCell="A11" activePane="bottomLeft" state="frozen"/>
      <selection pane="bottomLeft"/>
    </sheetView>
  </sheetViews>
  <sheetFormatPr defaultRowHeight="12"/>
  <cols>
    <col min="1" max="1" width="3.5703125" style="103" customWidth="1"/>
    <col min="2" max="2" width="10.7109375" style="101" customWidth="1"/>
    <col min="3" max="3" width="10.7109375" style="4" customWidth="1"/>
    <col min="4" max="13" width="10.7109375" style="1" customWidth="1"/>
    <col min="14" max="15" width="10.7109375" style="103" customWidth="1"/>
    <col min="16" max="16" width="3.5703125" style="103" customWidth="1"/>
    <col min="17" max="17" width="40" style="77" customWidth="1"/>
    <col min="18" max="16384" width="9.140625" style="1"/>
  </cols>
  <sheetData>
    <row r="1" spans="1:17" ht="12" customHeight="1">
      <c r="C1" s="102"/>
      <c r="D1" s="103"/>
      <c r="E1" s="103"/>
      <c r="F1" s="103"/>
      <c r="G1" s="103"/>
      <c r="H1" s="103"/>
      <c r="I1" s="103"/>
      <c r="J1" s="103"/>
      <c r="K1" s="103"/>
      <c r="L1" s="103"/>
      <c r="M1" s="103"/>
    </row>
    <row r="2" spans="1:17" ht="28.5" customHeight="1">
      <c r="B2" s="105" t="s">
        <v>315</v>
      </c>
      <c r="C2" s="106"/>
      <c r="D2" s="105"/>
      <c r="E2" s="105"/>
      <c r="F2" s="105"/>
      <c r="G2" s="105"/>
      <c r="H2" s="105"/>
      <c r="I2" s="103"/>
      <c r="J2" s="103"/>
      <c r="K2" s="103"/>
      <c r="L2" s="103"/>
      <c r="M2" s="103"/>
    </row>
    <row r="3" spans="1:17">
      <c r="B3" s="108"/>
      <c r="C3" s="102"/>
      <c r="D3" s="103"/>
      <c r="E3" s="103"/>
      <c r="F3" s="103"/>
      <c r="G3" s="103"/>
      <c r="H3" s="103"/>
      <c r="I3" s="103"/>
      <c r="J3" s="103"/>
      <c r="K3" s="103"/>
      <c r="L3" s="103"/>
      <c r="M3" s="103"/>
    </row>
    <row r="4" spans="1:17">
      <c r="A4" s="100"/>
      <c r="B4" s="109" t="s">
        <v>305</v>
      </c>
      <c r="C4" s="110"/>
      <c r="D4" s="100"/>
      <c r="E4" s="100"/>
      <c r="F4" s="100"/>
      <c r="G4" s="100"/>
      <c r="H4" s="100"/>
      <c r="I4" s="103"/>
      <c r="J4" s="103"/>
      <c r="K4" s="103"/>
      <c r="L4" s="401" t="s">
        <v>345</v>
      </c>
      <c r="M4" s="401"/>
      <c r="N4" s="401"/>
      <c r="O4" s="401"/>
    </row>
    <row r="5" spans="1:17">
      <c r="A5" s="100"/>
      <c r="B5" s="112" t="s">
        <v>54</v>
      </c>
      <c r="C5" s="113" t="s">
        <v>309</v>
      </c>
      <c r="D5" s="100"/>
      <c r="E5" s="100"/>
      <c r="F5" s="100"/>
      <c r="G5" s="100"/>
      <c r="H5" s="100"/>
      <c r="I5" s="103"/>
      <c r="J5" s="103"/>
      <c r="K5" s="103"/>
      <c r="L5" s="402" t="s">
        <v>344</v>
      </c>
      <c r="M5" s="403"/>
      <c r="N5" s="403"/>
      <c r="O5" s="403"/>
    </row>
    <row r="6" spans="1:17">
      <c r="A6" s="100"/>
      <c r="B6" s="112" t="s">
        <v>66</v>
      </c>
      <c r="C6" s="113" t="s">
        <v>310</v>
      </c>
      <c r="D6" s="100"/>
      <c r="E6" s="100"/>
      <c r="F6" s="100"/>
      <c r="G6" s="100"/>
      <c r="H6" s="100"/>
      <c r="I6" s="103"/>
      <c r="J6" s="103"/>
      <c r="K6" s="103"/>
      <c r="L6" s="241"/>
      <c r="M6" s="241" t="s">
        <v>337</v>
      </c>
      <c r="N6" s="241" t="s">
        <v>341</v>
      </c>
      <c r="O6" s="240"/>
    </row>
    <row r="7" spans="1:17">
      <c r="A7" s="100"/>
      <c r="B7" s="112" t="s">
        <v>93</v>
      </c>
      <c r="C7" s="113" t="s">
        <v>311</v>
      </c>
      <c r="D7" s="100"/>
      <c r="E7" s="100"/>
      <c r="F7" s="100"/>
      <c r="G7" s="100"/>
      <c r="H7" s="100"/>
      <c r="I7" s="103"/>
      <c r="J7" s="103"/>
      <c r="K7" s="103"/>
      <c r="L7" s="241"/>
      <c r="M7" s="241" t="s">
        <v>338</v>
      </c>
      <c r="N7" s="241" t="s">
        <v>342</v>
      </c>
      <c r="O7" s="240"/>
    </row>
    <row r="8" spans="1:17">
      <c r="A8" s="100"/>
      <c r="B8" s="114"/>
      <c r="C8" s="113" t="s">
        <v>399</v>
      </c>
      <c r="D8" s="100"/>
      <c r="E8" s="100"/>
      <c r="F8" s="100"/>
      <c r="G8" s="100"/>
      <c r="H8" s="100"/>
      <c r="I8" s="103"/>
      <c r="J8" s="103"/>
      <c r="K8" s="103"/>
      <c r="L8" s="240"/>
      <c r="M8" s="241" t="s">
        <v>339</v>
      </c>
      <c r="N8" s="241" t="s">
        <v>343</v>
      </c>
      <c r="O8" s="240"/>
    </row>
    <row r="9" spans="1:17">
      <c r="A9" s="100"/>
      <c r="B9" s="115"/>
      <c r="C9" s="110"/>
      <c r="D9" s="100"/>
      <c r="E9" s="100"/>
      <c r="F9" s="100"/>
      <c r="G9" s="100"/>
      <c r="H9" s="100"/>
      <c r="I9" s="103"/>
      <c r="J9" s="103"/>
      <c r="K9" s="103"/>
      <c r="L9" s="240"/>
      <c r="M9" s="241" t="s">
        <v>340</v>
      </c>
      <c r="N9" s="241" t="s">
        <v>368</v>
      </c>
      <c r="O9" s="240"/>
    </row>
    <row r="10" spans="1:17">
      <c r="A10" s="100"/>
      <c r="B10" s="115" t="s">
        <v>307</v>
      </c>
      <c r="C10" s="110"/>
      <c r="D10" s="100"/>
      <c r="E10" s="100"/>
      <c r="F10" s="100"/>
      <c r="G10" s="100"/>
      <c r="H10" s="100"/>
      <c r="I10" s="103"/>
      <c r="J10" s="103"/>
      <c r="K10" s="103"/>
      <c r="L10" s="404" t="s">
        <v>501</v>
      </c>
      <c r="M10" s="405"/>
      <c r="N10" s="405"/>
      <c r="O10" s="403"/>
    </row>
    <row r="11" spans="1:17" ht="30" customHeight="1" thickBot="1">
      <c r="B11" s="116" t="s">
        <v>193</v>
      </c>
      <c r="C11" s="117"/>
      <c r="D11" s="406" t="s">
        <v>373</v>
      </c>
      <c r="E11" s="407"/>
      <c r="F11" s="407"/>
      <c r="G11" s="407"/>
      <c r="H11" s="408"/>
      <c r="I11" s="408"/>
      <c r="J11" s="103"/>
      <c r="K11" s="103"/>
      <c r="L11" s="409"/>
      <c r="M11" s="100"/>
      <c r="N11" s="100"/>
      <c r="O11" s="100"/>
    </row>
    <row r="12" spans="1:17" s="2" customFormat="1" ht="30" customHeight="1">
      <c r="A12" s="101"/>
      <c r="B12" s="120" t="s">
        <v>64</v>
      </c>
      <c r="C12" s="121" t="s">
        <v>197</v>
      </c>
      <c r="D12" s="122"/>
      <c r="E12" s="122"/>
      <c r="F12" s="122"/>
      <c r="G12" s="122"/>
      <c r="H12" s="410" t="s">
        <v>194</v>
      </c>
      <c r="I12" s="411"/>
      <c r="J12" s="411"/>
      <c r="K12" s="411"/>
      <c r="L12" s="411"/>
      <c r="M12" s="412"/>
      <c r="N12" s="311"/>
      <c r="O12" s="311"/>
      <c r="P12" s="311"/>
      <c r="Q12" s="5"/>
    </row>
    <row r="13" spans="1:17" ht="20.100000000000001" customHeight="1">
      <c r="B13" s="124" t="s">
        <v>65</v>
      </c>
      <c r="C13" s="125" t="s">
        <v>17</v>
      </c>
      <c r="D13" s="419" t="s">
        <v>8</v>
      </c>
      <c r="E13" s="420"/>
      <c r="F13" s="420"/>
      <c r="G13" s="421"/>
      <c r="H13" s="639"/>
      <c r="I13" s="640"/>
      <c r="J13" s="640"/>
      <c r="K13" s="640"/>
      <c r="L13" s="640"/>
      <c r="M13" s="641"/>
      <c r="N13" s="311"/>
      <c r="O13" s="311"/>
      <c r="P13" s="311"/>
    </row>
    <row r="14" spans="1:17" ht="20.100000000000001" customHeight="1">
      <c r="B14" s="128" t="s">
        <v>93</v>
      </c>
      <c r="C14" s="129" t="s">
        <v>18</v>
      </c>
      <c r="D14" s="422" t="s">
        <v>196</v>
      </c>
      <c r="E14" s="423"/>
      <c r="F14" s="423"/>
      <c r="G14" s="424"/>
      <c r="H14" s="73">
        <f>'交付申請（別紙）1'!F14</f>
        <v>0</v>
      </c>
      <c r="I14" s="78"/>
      <c r="J14" s="78"/>
      <c r="K14" s="78"/>
      <c r="L14" s="78"/>
      <c r="M14" s="79"/>
      <c r="N14" s="413"/>
      <c r="O14" s="311"/>
      <c r="P14" s="311"/>
    </row>
    <row r="15" spans="1:17" ht="35.1" customHeight="1">
      <c r="B15" s="132" t="s">
        <v>93</v>
      </c>
      <c r="C15" s="133" t="s">
        <v>16</v>
      </c>
      <c r="D15" s="425" t="s">
        <v>202</v>
      </c>
      <c r="E15" s="426"/>
      <c r="F15" s="426"/>
      <c r="G15" s="427"/>
      <c r="H15" s="74">
        <f>'交付申請（別紙）1'!F15</f>
        <v>0</v>
      </c>
      <c r="I15" s="80"/>
      <c r="J15" s="80"/>
      <c r="K15" s="80"/>
      <c r="L15" s="80"/>
      <c r="M15" s="81"/>
      <c r="N15" s="414"/>
      <c r="O15" s="311"/>
      <c r="P15" s="311"/>
    </row>
    <row r="16" spans="1:17" ht="20.100000000000001" customHeight="1">
      <c r="B16" s="136" t="s">
        <v>93</v>
      </c>
      <c r="C16" s="125">
        <v>3</v>
      </c>
      <c r="D16" s="608" t="s">
        <v>1</v>
      </c>
      <c r="E16" s="609"/>
      <c r="F16" s="609"/>
      <c r="G16" s="610"/>
      <c r="H16" s="75">
        <f>'交付申請（別紙）1'!F16</f>
        <v>0</v>
      </c>
      <c r="I16" s="82"/>
      <c r="J16" s="82"/>
      <c r="K16" s="82"/>
      <c r="L16" s="82"/>
      <c r="M16" s="83"/>
      <c r="N16" s="414"/>
      <c r="O16" s="311"/>
      <c r="P16" s="311"/>
    </row>
    <row r="17" spans="1:17" ht="20.100000000000001" customHeight="1">
      <c r="B17" s="136" t="s">
        <v>94</v>
      </c>
      <c r="C17" s="125">
        <v>4</v>
      </c>
      <c r="D17" s="419" t="s">
        <v>198</v>
      </c>
      <c r="E17" s="420"/>
      <c r="F17" s="420"/>
      <c r="G17" s="421"/>
      <c r="H17" s="75">
        <f>'交付申請（別紙）1'!F17</f>
        <v>0</v>
      </c>
      <c r="I17" s="82"/>
      <c r="J17" s="82"/>
      <c r="K17" s="82"/>
      <c r="L17" s="82"/>
      <c r="M17" s="83"/>
      <c r="N17" s="414"/>
      <c r="O17" s="311"/>
      <c r="P17" s="311"/>
    </row>
    <row r="18" spans="1:17" ht="20.100000000000001" customHeight="1">
      <c r="B18" s="136" t="s">
        <v>93</v>
      </c>
      <c r="C18" s="125">
        <v>5</v>
      </c>
      <c r="D18" s="428" t="s">
        <v>199</v>
      </c>
      <c r="E18" s="420"/>
      <c r="F18" s="420"/>
      <c r="G18" s="421"/>
      <c r="H18" s="75">
        <f>'交付申請（別紙）1'!F18</f>
        <v>0</v>
      </c>
      <c r="I18" s="82"/>
      <c r="J18" s="82"/>
      <c r="K18" s="82"/>
      <c r="L18" s="82"/>
      <c r="M18" s="83"/>
      <c r="N18" s="414"/>
      <c r="O18" s="311"/>
      <c r="P18" s="311"/>
    </row>
    <row r="19" spans="1:17" ht="35.1" customHeight="1">
      <c r="B19" s="139" t="s">
        <v>93</v>
      </c>
      <c r="C19" s="140">
        <v>6</v>
      </c>
      <c r="D19" s="422" t="s">
        <v>200</v>
      </c>
      <c r="E19" s="423"/>
      <c r="F19" s="423"/>
      <c r="G19" s="424"/>
      <c r="H19" s="73">
        <f>'交付申請（別紙）1'!F19</f>
        <v>0</v>
      </c>
      <c r="I19" s="78"/>
      <c r="J19" s="78"/>
      <c r="K19" s="78"/>
      <c r="L19" s="78"/>
      <c r="M19" s="79"/>
      <c r="N19" s="414"/>
      <c r="O19" s="311"/>
      <c r="P19" s="311"/>
    </row>
    <row r="20" spans="1:17" ht="20.100000000000001" customHeight="1" thickBot="1">
      <c r="B20" s="415" t="s">
        <v>93</v>
      </c>
      <c r="C20" s="429" t="s">
        <v>294</v>
      </c>
      <c r="D20" s="430" t="s">
        <v>201</v>
      </c>
      <c r="E20" s="431"/>
      <c r="F20" s="431"/>
      <c r="G20" s="432"/>
      <c r="H20" s="76">
        <f>'交付申請（別紙）1'!F20</f>
        <v>0</v>
      </c>
      <c r="I20" s="84"/>
      <c r="J20" s="84"/>
      <c r="K20" s="84"/>
      <c r="L20" s="84"/>
      <c r="M20" s="85"/>
      <c r="N20" s="414"/>
      <c r="O20" s="311"/>
      <c r="P20" s="311"/>
    </row>
    <row r="21" spans="1:17" s="2" customFormat="1" ht="30" customHeight="1">
      <c r="A21" s="103"/>
      <c r="B21" s="116" t="s">
        <v>317</v>
      </c>
      <c r="C21" s="117"/>
      <c r="D21" s="118"/>
      <c r="E21" s="118"/>
      <c r="F21" s="118"/>
      <c r="G21" s="118"/>
      <c r="H21" s="103"/>
      <c r="I21" s="311"/>
      <c r="J21" s="311"/>
      <c r="K21" s="311"/>
      <c r="L21" s="311"/>
      <c r="M21" s="311"/>
      <c r="N21" s="311"/>
      <c r="O21" s="311"/>
      <c r="P21" s="311"/>
      <c r="Q21" s="5"/>
    </row>
    <row r="22" spans="1:17" s="2" customFormat="1" ht="30" customHeight="1">
      <c r="A22" s="103"/>
      <c r="B22" s="375" t="s">
        <v>318</v>
      </c>
      <c r="C22" s="117"/>
      <c r="D22" s="118"/>
      <c r="E22" s="118"/>
      <c r="F22" s="118"/>
      <c r="G22" s="118"/>
      <c r="H22" s="103"/>
      <c r="I22" s="311"/>
      <c r="J22" s="311"/>
      <c r="K22" s="311"/>
      <c r="L22" s="311"/>
      <c r="M22" s="311"/>
      <c r="N22" s="311"/>
      <c r="O22" s="311"/>
      <c r="P22" s="311"/>
      <c r="Q22" s="5"/>
    </row>
    <row r="23" spans="1:17" s="2" customFormat="1" ht="12" customHeight="1">
      <c r="A23" s="103"/>
      <c r="B23" s="635" t="s">
        <v>66</v>
      </c>
      <c r="C23" s="433" t="s">
        <v>325</v>
      </c>
      <c r="D23" s="433"/>
      <c r="E23" s="434"/>
      <c r="F23" s="434"/>
      <c r="G23" s="434"/>
      <c r="H23" s="435"/>
      <c r="I23" s="436"/>
      <c r="J23" s="434"/>
      <c r="K23" s="434"/>
      <c r="L23" s="434"/>
      <c r="M23" s="437"/>
      <c r="N23" s="103"/>
      <c r="O23" s="103"/>
      <c r="P23" s="103"/>
      <c r="Q23" s="5"/>
    </row>
    <row r="24" spans="1:17" s="2" customFormat="1" ht="12" customHeight="1">
      <c r="A24" s="103"/>
      <c r="B24" s="636"/>
      <c r="C24" s="438"/>
      <c r="D24" s="112"/>
      <c r="E24" s="112"/>
      <c r="F24" s="112"/>
      <c r="G24" s="112"/>
      <c r="H24" s="103"/>
      <c r="I24" s="438"/>
      <c r="J24" s="112"/>
      <c r="K24" s="112"/>
      <c r="L24" s="112"/>
      <c r="M24" s="439"/>
      <c r="N24" s="103"/>
      <c r="O24" s="103"/>
      <c r="P24" s="103"/>
      <c r="Q24" s="5"/>
    </row>
    <row r="25" spans="1:17" s="2" customFormat="1" ht="12" customHeight="1" thickBot="1">
      <c r="A25" s="103"/>
      <c r="B25" s="636"/>
      <c r="C25" s="438"/>
      <c r="D25" s="438" t="s">
        <v>319</v>
      </c>
      <c r="E25" s="112"/>
      <c r="F25" s="112"/>
      <c r="G25" s="112"/>
      <c r="H25" s="112"/>
      <c r="I25" s="103"/>
      <c r="J25" s="103" t="s">
        <v>320</v>
      </c>
      <c r="K25" s="438"/>
      <c r="L25" s="440" t="s">
        <v>376</v>
      </c>
      <c r="M25" s="439"/>
      <c r="N25" s="103"/>
      <c r="O25" s="103"/>
      <c r="P25" s="103"/>
      <c r="Q25" s="5"/>
    </row>
    <row r="26" spans="1:17" s="2" customFormat="1" ht="12" customHeight="1">
      <c r="A26" s="103"/>
      <c r="B26" s="636"/>
      <c r="C26" s="59"/>
      <c r="D26" s="626"/>
      <c r="E26" s="627"/>
      <c r="F26" s="628"/>
      <c r="G26" s="112"/>
      <c r="H26" s="112"/>
      <c r="I26" s="438"/>
      <c r="J26" s="626"/>
      <c r="K26" s="627"/>
      <c r="L26" s="628"/>
      <c r="M26" s="58"/>
      <c r="N26" s="103"/>
      <c r="O26" s="103"/>
      <c r="P26" s="103"/>
      <c r="Q26" s="5"/>
    </row>
    <row r="27" spans="1:17" s="2" customFormat="1" ht="12" customHeight="1">
      <c r="A27" s="103"/>
      <c r="B27" s="636"/>
      <c r="C27" s="60"/>
      <c r="D27" s="629"/>
      <c r="E27" s="638"/>
      <c r="F27" s="631"/>
      <c r="G27" s="112"/>
      <c r="H27" s="112" t="s">
        <v>321</v>
      </c>
      <c r="I27" s="438"/>
      <c r="J27" s="629"/>
      <c r="K27" s="638"/>
      <c r="L27" s="631"/>
      <c r="M27" s="58"/>
      <c r="N27" s="103"/>
      <c r="O27" s="103"/>
      <c r="P27" s="103"/>
      <c r="Q27" s="5"/>
    </row>
    <row r="28" spans="1:17" s="2" customFormat="1" ht="12" customHeight="1">
      <c r="A28" s="103"/>
      <c r="B28" s="636"/>
      <c r="C28" s="60"/>
      <c r="D28" s="629"/>
      <c r="E28" s="638"/>
      <c r="F28" s="631"/>
      <c r="G28" s="112"/>
      <c r="H28" s="112"/>
      <c r="I28" s="438"/>
      <c r="J28" s="629"/>
      <c r="K28" s="638"/>
      <c r="L28" s="631"/>
      <c r="M28" s="58"/>
      <c r="N28" s="103"/>
      <c r="O28" s="103"/>
      <c r="P28" s="103"/>
      <c r="Q28" s="5"/>
    </row>
    <row r="29" spans="1:17" s="2" customFormat="1" ht="12" customHeight="1">
      <c r="A29" s="103"/>
      <c r="B29" s="636"/>
      <c r="C29" s="60"/>
      <c r="D29" s="629"/>
      <c r="E29" s="638"/>
      <c r="F29" s="631"/>
      <c r="G29" s="112"/>
      <c r="H29" s="112"/>
      <c r="I29" s="438"/>
      <c r="J29" s="629"/>
      <c r="K29" s="638"/>
      <c r="L29" s="631"/>
      <c r="M29" s="58"/>
      <c r="N29" s="103"/>
      <c r="O29" s="103"/>
      <c r="P29" s="103"/>
      <c r="Q29" s="5"/>
    </row>
    <row r="30" spans="1:17" s="2" customFormat="1" ht="12" customHeight="1">
      <c r="A30" s="103"/>
      <c r="B30" s="636"/>
      <c r="C30" s="60"/>
      <c r="D30" s="629"/>
      <c r="E30" s="638"/>
      <c r="F30" s="631"/>
      <c r="G30" s="112"/>
      <c r="H30" s="112" t="s">
        <v>324</v>
      </c>
      <c r="I30" s="438"/>
      <c r="J30" s="629"/>
      <c r="K30" s="638"/>
      <c r="L30" s="631"/>
      <c r="M30" s="58"/>
      <c r="N30" s="103"/>
      <c r="O30" s="103"/>
      <c r="P30" s="103"/>
      <c r="Q30" s="5"/>
    </row>
    <row r="31" spans="1:17" s="2" customFormat="1" ht="12" customHeight="1" thickBot="1">
      <c r="A31" s="103"/>
      <c r="B31" s="636"/>
      <c r="C31" s="60"/>
      <c r="D31" s="632"/>
      <c r="E31" s="633"/>
      <c r="F31" s="634"/>
      <c r="G31" s="112"/>
      <c r="H31" s="112"/>
      <c r="I31" s="438"/>
      <c r="J31" s="632"/>
      <c r="K31" s="633"/>
      <c r="L31" s="634"/>
      <c r="M31" s="58"/>
      <c r="N31" s="103"/>
      <c r="O31" s="103"/>
      <c r="P31" s="103"/>
      <c r="Q31" s="5"/>
    </row>
    <row r="32" spans="1:17" s="2" customFormat="1" ht="12" customHeight="1">
      <c r="A32" s="103"/>
      <c r="B32" s="636"/>
      <c r="C32" s="438"/>
      <c r="D32" s="438"/>
      <c r="E32" s="112"/>
      <c r="F32" s="112"/>
      <c r="G32" s="112"/>
      <c r="H32" s="112"/>
      <c r="I32" s="103"/>
      <c r="J32" s="438"/>
      <c r="K32" s="112"/>
      <c r="L32" s="112"/>
      <c r="M32" s="439"/>
      <c r="N32" s="103"/>
      <c r="O32" s="103"/>
      <c r="P32" s="103"/>
      <c r="Q32" s="5"/>
    </row>
    <row r="33" spans="1:17" s="2" customFormat="1" ht="12" customHeight="1">
      <c r="A33" s="103"/>
      <c r="B33" s="636"/>
      <c r="C33" s="438"/>
      <c r="D33" s="438"/>
      <c r="E33" s="112"/>
      <c r="F33" s="112"/>
      <c r="G33" s="112"/>
      <c r="H33" s="112"/>
      <c r="I33" s="103"/>
      <c r="J33" s="438"/>
      <c r="K33" s="112"/>
      <c r="L33" s="112"/>
      <c r="M33" s="439"/>
      <c r="N33" s="103"/>
      <c r="O33" s="103"/>
      <c r="P33" s="103"/>
      <c r="Q33" s="5"/>
    </row>
    <row r="34" spans="1:17" s="2" customFormat="1" ht="12" customHeight="1">
      <c r="A34" s="103"/>
      <c r="B34" s="636"/>
      <c r="C34" s="438"/>
      <c r="D34" s="438"/>
      <c r="E34" s="112"/>
      <c r="F34" s="112"/>
      <c r="G34" s="112"/>
      <c r="H34" s="112"/>
      <c r="I34" s="103"/>
      <c r="J34" s="438"/>
      <c r="K34" s="112"/>
      <c r="L34" s="112"/>
      <c r="M34" s="439"/>
      <c r="N34" s="103"/>
      <c r="O34" s="103"/>
      <c r="P34" s="103"/>
      <c r="Q34" s="5"/>
    </row>
    <row r="35" spans="1:17" s="2" customFormat="1" ht="12" customHeight="1" thickBot="1">
      <c r="A35" s="103"/>
      <c r="B35" s="636"/>
      <c r="C35" s="438"/>
      <c r="D35" s="441" t="s">
        <v>355</v>
      </c>
      <c r="E35" s="112"/>
      <c r="F35" s="442" t="s">
        <v>394</v>
      </c>
      <c r="G35" s="112"/>
      <c r="H35" s="112"/>
      <c r="I35" s="103"/>
      <c r="J35" s="438"/>
      <c r="K35" s="112"/>
      <c r="L35" s="112"/>
      <c r="M35" s="439"/>
      <c r="N35" s="103"/>
      <c r="O35" s="103"/>
      <c r="P35" s="103"/>
      <c r="Q35" s="5"/>
    </row>
    <row r="36" spans="1:17" s="2" customFormat="1" ht="12" customHeight="1">
      <c r="A36" s="103"/>
      <c r="B36" s="636"/>
      <c r="C36" s="59"/>
      <c r="D36" s="626"/>
      <c r="E36" s="627"/>
      <c r="F36" s="628"/>
      <c r="G36" s="112"/>
      <c r="H36" s="112"/>
      <c r="I36" s="103"/>
      <c r="J36" s="61"/>
      <c r="K36" s="62"/>
      <c r="L36" s="63"/>
      <c r="M36" s="58"/>
      <c r="N36" s="103"/>
      <c r="O36" s="103"/>
      <c r="P36" s="103"/>
      <c r="Q36" s="5"/>
    </row>
    <row r="37" spans="1:17" s="2" customFormat="1" ht="12" customHeight="1">
      <c r="A37" s="103"/>
      <c r="B37" s="636"/>
      <c r="C37" s="60"/>
      <c r="D37" s="629"/>
      <c r="E37" s="638"/>
      <c r="F37" s="631"/>
      <c r="G37" s="112"/>
      <c r="H37" s="112"/>
      <c r="I37" s="103"/>
      <c r="J37" s="64"/>
      <c r="K37" s="65"/>
      <c r="L37" s="66"/>
      <c r="M37" s="58"/>
      <c r="N37" s="103"/>
      <c r="O37" s="103"/>
      <c r="P37" s="103"/>
      <c r="Q37" s="5"/>
    </row>
    <row r="38" spans="1:17" s="2" customFormat="1" ht="12" customHeight="1">
      <c r="A38" s="103"/>
      <c r="B38" s="636"/>
      <c r="C38" s="60"/>
      <c r="D38" s="629"/>
      <c r="E38" s="638"/>
      <c r="F38" s="631"/>
      <c r="G38" s="112"/>
      <c r="H38" s="112"/>
      <c r="I38" s="103"/>
      <c r="J38" s="64"/>
      <c r="K38" s="526" t="s">
        <v>334</v>
      </c>
      <c r="L38" s="66"/>
      <c r="M38" s="58"/>
      <c r="N38" s="103"/>
      <c r="O38" s="103"/>
      <c r="P38" s="103"/>
      <c r="Q38" s="5"/>
    </row>
    <row r="39" spans="1:17" s="2" customFormat="1" ht="12" customHeight="1">
      <c r="A39" s="103"/>
      <c r="B39" s="636"/>
      <c r="C39" s="60"/>
      <c r="D39" s="629"/>
      <c r="E39" s="638"/>
      <c r="F39" s="631"/>
      <c r="G39" s="112"/>
      <c r="H39" s="112"/>
      <c r="I39" s="103"/>
      <c r="J39" s="64"/>
      <c r="K39" s="526" t="s">
        <v>323</v>
      </c>
      <c r="L39" s="66"/>
      <c r="M39" s="58"/>
      <c r="N39" s="103"/>
      <c r="O39" s="103"/>
      <c r="P39" s="103"/>
      <c r="Q39" s="5"/>
    </row>
    <row r="40" spans="1:17" s="2" customFormat="1" ht="12" customHeight="1">
      <c r="A40" s="103"/>
      <c r="B40" s="636"/>
      <c r="C40" s="60"/>
      <c r="D40" s="629"/>
      <c r="E40" s="638"/>
      <c r="F40" s="631"/>
      <c r="G40" s="112"/>
      <c r="H40" s="112"/>
      <c r="I40" s="103"/>
      <c r="J40" s="64"/>
      <c r="K40" s="65"/>
      <c r="L40" s="66"/>
      <c r="M40" s="58"/>
      <c r="N40" s="103"/>
      <c r="O40" s="103"/>
      <c r="P40" s="103"/>
      <c r="Q40" s="5"/>
    </row>
    <row r="41" spans="1:17" s="2" customFormat="1" ht="12" customHeight="1" thickBot="1">
      <c r="A41" s="103"/>
      <c r="B41" s="636"/>
      <c r="C41" s="60"/>
      <c r="D41" s="632"/>
      <c r="E41" s="633"/>
      <c r="F41" s="634"/>
      <c r="G41" s="112"/>
      <c r="H41" s="112"/>
      <c r="I41" s="103"/>
      <c r="J41" s="67"/>
      <c r="K41" s="68"/>
      <c r="L41" s="69"/>
      <c r="M41" s="58"/>
      <c r="N41" s="103"/>
      <c r="O41" s="103"/>
      <c r="P41" s="103"/>
      <c r="Q41" s="5"/>
    </row>
    <row r="42" spans="1:17" s="2" customFormat="1" ht="12" customHeight="1">
      <c r="A42" s="103"/>
      <c r="B42" s="636"/>
      <c r="C42" s="438"/>
      <c r="D42" s="112"/>
      <c r="E42" s="112"/>
      <c r="F42" s="112"/>
      <c r="G42" s="112"/>
      <c r="H42" s="103"/>
      <c r="I42" s="438"/>
      <c r="J42" s="112"/>
      <c r="K42" s="112"/>
      <c r="L42" s="112"/>
      <c r="M42" s="439"/>
      <c r="N42" s="103"/>
      <c r="O42" s="103"/>
      <c r="P42" s="103"/>
      <c r="Q42" s="5"/>
    </row>
    <row r="43" spans="1:17" s="2" customFormat="1" ht="12" customHeight="1">
      <c r="A43" s="103"/>
      <c r="B43" s="637"/>
      <c r="C43" s="375" t="s">
        <v>335</v>
      </c>
      <c r="D43" s="112"/>
      <c r="E43" s="112"/>
      <c r="F43" s="112"/>
      <c r="G43" s="112"/>
      <c r="H43" s="103"/>
      <c r="I43" s="438"/>
      <c r="J43" s="112"/>
      <c r="K43" s="112"/>
      <c r="L43" s="112"/>
      <c r="M43" s="439"/>
      <c r="N43" s="103"/>
      <c r="O43" s="103"/>
      <c r="P43" s="103"/>
      <c r="Q43" s="5"/>
    </row>
    <row r="44" spans="1:17" s="2" customFormat="1" ht="80.099999999999994" customHeight="1">
      <c r="A44" s="103"/>
      <c r="B44" s="416" t="s">
        <v>66</v>
      </c>
      <c r="C44" s="623"/>
      <c r="D44" s="624"/>
      <c r="E44" s="624"/>
      <c r="F44" s="624"/>
      <c r="G44" s="624"/>
      <c r="H44" s="624"/>
      <c r="I44" s="624"/>
      <c r="J44" s="624"/>
      <c r="K44" s="624"/>
      <c r="L44" s="624"/>
      <c r="M44" s="625"/>
      <c r="N44" s="103"/>
      <c r="O44" s="103"/>
      <c r="P44" s="103"/>
      <c r="Q44" s="5"/>
    </row>
    <row r="45" spans="1:17" s="2" customFormat="1" ht="35.1" customHeight="1">
      <c r="A45" s="103"/>
      <c r="B45" s="417" t="s">
        <v>66</v>
      </c>
      <c r="C45" s="605" t="s">
        <v>326</v>
      </c>
      <c r="D45" s="606"/>
      <c r="E45" s="606"/>
      <c r="F45" s="606"/>
      <c r="G45" s="606"/>
      <c r="H45" s="606"/>
      <c r="I45" s="606"/>
      <c r="J45" s="606"/>
      <c r="K45" s="606"/>
      <c r="L45" s="607"/>
      <c r="M45" s="70"/>
      <c r="N45" s="103"/>
      <c r="O45" s="103"/>
      <c r="P45" s="103"/>
      <c r="Q45" s="5"/>
    </row>
    <row r="46" spans="1:17" s="2" customFormat="1" ht="35.1" customHeight="1">
      <c r="A46" s="103"/>
      <c r="B46" s="417" t="s">
        <v>66</v>
      </c>
      <c r="C46" s="605" t="s">
        <v>327</v>
      </c>
      <c r="D46" s="606"/>
      <c r="E46" s="606"/>
      <c r="F46" s="606"/>
      <c r="G46" s="606"/>
      <c r="H46" s="606"/>
      <c r="I46" s="606"/>
      <c r="J46" s="606"/>
      <c r="K46" s="606"/>
      <c r="L46" s="607"/>
      <c r="M46" s="70"/>
      <c r="N46" s="103"/>
      <c r="O46" s="103"/>
      <c r="P46" s="103"/>
      <c r="Q46" s="5"/>
    </row>
    <row r="47" spans="1:17" s="2" customFormat="1" ht="30" customHeight="1">
      <c r="A47" s="103"/>
      <c r="B47" s="116" t="s">
        <v>328</v>
      </c>
      <c r="C47" s="117"/>
      <c r="D47" s="118"/>
      <c r="E47" s="118"/>
      <c r="F47" s="118"/>
      <c r="G47" s="118"/>
      <c r="H47" s="103"/>
      <c r="I47" s="311"/>
      <c r="J47" s="311"/>
      <c r="K47" s="311"/>
      <c r="L47" s="311"/>
      <c r="M47" s="311"/>
      <c r="N47" s="311"/>
      <c r="O47" s="311"/>
      <c r="P47" s="311"/>
      <c r="Q47" s="5"/>
    </row>
    <row r="48" spans="1:17" s="2" customFormat="1" ht="30" customHeight="1">
      <c r="A48" s="103"/>
      <c r="B48" s="375" t="s">
        <v>318</v>
      </c>
      <c r="C48" s="117"/>
      <c r="D48" s="118"/>
      <c r="E48" s="118"/>
      <c r="F48" s="118"/>
      <c r="G48" s="118"/>
      <c r="H48" s="103"/>
      <c r="I48" s="311"/>
      <c r="J48" s="311"/>
      <c r="K48" s="311"/>
      <c r="L48" s="311"/>
      <c r="M48" s="311"/>
      <c r="N48" s="311"/>
      <c r="O48" s="311"/>
      <c r="P48" s="311"/>
      <c r="Q48" s="5"/>
    </row>
    <row r="49" spans="1:17" s="2" customFormat="1" ht="12" customHeight="1">
      <c r="A49" s="103"/>
      <c r="B49" s="635" t="s">
        <v>66</v>
      </c>
      <c r="C49" s="433" t="s">
        <v>325</v>
      </c>
      <c r="D49" s="433"/>
      <c r="E49" s="434"/>
      <c r="F49" s="434"/>
      <c r="G49" s="434"/>
      <c r="H49" s="435"/>
      <c r="I49" s="436"/>
      <c r="J49" s="434"/>
      <c r="K49" s="434"/>
      <c r="L49" s="434"/>
      <c r="M49" s="437"/>
      <c r="N49" s="103"/>
      <c r="O49" s="103"/>
      <c r="P49" s="103"/>
      <c r="Q49" s="5"/>
    </row>
    <row r="50" spans="1:17" s="2" customFormat="1" ht="12" customHeight="1">
      <c r="A50" s="103"/>
      <c r="B50" s="636"/>
      <c r="C50" s="438"/>
      <c r="D50" s="112"/>
      <c r="E50" s="112"/>
      <c r="F50" s="112"/>
      <c r="G50" s="112"/>
      <c r="H50" s="103"/>
      <c r="I50" s="438"/>
      <c r="J50" s="112"/>
      <c r="K50" s="112"/>
      <c r="L50" s="112"/>
      <c r="M50" s="439"/>
      <c r="N50" s="103"/>
      <c r="O50" s="103"/>
      <c r="P50" s="103"/>
      <c r="Q50" s="5"/>
    </row>
    <row r="51" spans="1:17" s="2" customFormat="1" ht="12" customHeight="1" thickBot="1">
      <c r="A51" s="103"/>
      <c r="B51" s="636"/>
      <c r="C51" s="438"/>
      <c r="D51" s="438" t="s">
        <v>352</v>
      </c>
      <c r="E51" s="112"/>
      <c r="F51" s="112"/>
      <c r="G51" s="112"/>
      <c r="H51" s="112"/>
      <c r="I51" s="103"/>
      <c r="J51" s="103"/>
      <c r="K51" s="438"/>
      <c r="L51" s="112"/>
      <c r="M51" s="439"/>
      <c r="N51" s="103"/>
      <c r="O51" s="103"/>
      <c r="P51" s="103"/>
      <c r="Q51" s="5"/>
    </row>
    <row r="52" spans="1:17" s="2" customFormat="1" ht="12" customHeight="1">
      <c r="A52" s="103"/>
      <c r="B52" s="636"/>
      <c r="C52" s="443"/>
      <c r="D52" s="626"/>
      <c r="E52" s="627"/>
      <c r="F52" s="628"/>
      <c r="G52" s="112"/>
      <c r="H52" s="112"/>
      <c r="I52" s="438"/>
      <c r="J52" s="438"/>
      <c r="K52" s="445"/>
      <c r="L52" s="445"/>
      <c r="M52" s="439"/>
      <c r="N52" s="103"/>
      <c r="O52" s="103"/>
      <c r="P52" s="103"/>
      <c r="Q52" s="5"/>
    </row>
    <row r="53" spans="1:17" s="2" customFormat="1" ht="12" customHeight="1">
      <c r="A53" s="103"/>
      <c r="B53" s="636"/>
      <c r="C53" s="444"/>
      <c r="D53" s="629"/>
      <c r="E53" s="638"/>
      <c r="F53" s="631"/>
      <c r="G53" s="112"/>
      <c r="H53" s="112"/>
      <c r="I53" s="438"/>
      <c r="J53" s="445"/>
      <c r="K53" s="445"/>
      <c r="L53" s="445"/>
      <c r="M53" s="439"/>
      <c r="N53" s="103"/>
      <c r="O53" s="103"/>
      <c r="P53" s="103"/>
      <c r="Q53" s="5"/>
    </row>
    <row r="54" spans="1:17" s="2" customFormat="1" ht="12" customHeight="1">
      <c r="A54" s="103"/>
      <c r="B54" s="636"/>
      <c r="C54" s="444"/>
      <c r="D54" s="629"/>
      <c r="E54" s="638"/>
      <c r="F54" s="631"/>
      <c r="G54" s="112"/>
      <c r="H54" s="112"/>
      <c r="I54" s="438"/>
      <c r="J54" s="445"/>
      <c r="K54" s="445"/>
      <c r="L54" s="445"/>
      <c r="M54" s="439"/>
      <c r="N54" s="103"/>
      <c r="O54" s="103"/>
      <c r="P54" s="103"/>
      <c r="Q54" s="5"/>
    </row>
    <row r="55" spans="1:17" s="2" customFormat="1" ht="12" customHeight="1">
      <c r="A55" s="103"/>
      <c r="B55" s="636"/>
      <c r="C55" s="444"/>
      <c r="D55" s="629"/>
      <c r="E55" s="638"/>
      <c r="F55" s="631"/>
      <c r="G55" s="112"/>
      <c r="H55" s="112"/>
      <c r="I55" s="438"/>
      <c r="J55" s="445"/>
      <c r="K55" s="445"/>
      <c r="L55" s="445"/>
      <c r="M55" s="439"/>
      <c r="N55" s="103"/>
      <c r="O55" s="103"/>
      <c r="P55" s="103"/>
      <c r="Q55" s="5"/>
    </row>
    <row r="56" spans="1:17" s="2" customFormat="1" ht="12" customHeight="1" thickBot="1">
      <c r="A56" s="103"/>
      <c r="B56" s="636"/>
      <c r="C56" s="444"/>
      <c r="D56" s="629"/>
      <c r="E56" s="638"/>
      <c r="F56" s="631"/>
      <c r="G56" s="112"/>
      <c r="H56" s="112"/>
      <c r="I56" s="438"/>
      <c r="J56" s="103" t="s">
        <v>353</v>
      </c>
      <c r="K56" s="438"/>
      <c r="L56" s="440" t="s">
        <v>376</v>
      </c>
      <c r="M56" s="439"/>
      <c r="N56" s="103"/>
      <c r="O56" s="103"/>
      <c r="P56" s="103"/>
      <c r="Q56" s="5"/>
    </row>
    <row r="57" spans="1:17" s="2" customFormat="1" ht="12" customHeight="1" thickBot="1">
      <c r="A57" s="103"/>
      <c r="B57" s="636"/>
      <c r="C57" s="444"/>
      <c r="D57" s="632"/>
      <c r="E57" s="633"/>
      <c r="F57" s="634"/>
      <c r="G57" s="112"/>
      <c r="H57" s="112" t="s">
        <v>329</v>
      </c>
      <c r="I57" s="438"/>
      <c r="J57" s="626"/>
      <c r="K57" s="627"/>
      <c r="L57" s="628"/>
      <c r="M57" s="58"/>
      <c r="N57" s="103"/>
      <c r="O57" s="103"/>
      <c r="P57" s="103"/>
      <c r="Q57" s="5"/>
    </row>
    <row r="58" spans="1:17" s="2" customFormat="1" ht="12" customHeight="1">
      <c r="A58" s="103"/>
      <c r="B58" s="636"/>
      <c r="C58" s="438"/>
      <c r="D58" s="438"/>
      <c r="E58" s="112"/>
      <c r="F58" s="112"/>
      <c r="G58" s="112"/>
      <c r="H58" s="112"/>
      <c r="I58" s="103"/>
      <c r="J58" s="629"/>
      <c r="K58" s="630"/>
      <c r="L58" s="631"/>
      <c r="M58" s="58"/>
      <c r="N58" s="103"/>
      <c r="O58" s="103"/>
      <c r="P58" s="103"/>
      <c r="Q58" s="5"/>
    </row>
    <row r="59" spans="1:17" s="2" customFormat="1" ht="12" customHeight="1">
      <c r="A59" s="103"/>
      <c r="B59" s="636"/>
      <c r="C59" s="438"/>
      <c r="D59" s="438"/>
      <c r="E59" s="112"/>
      <c r="F59" s="112"/>
      <c r="G59" s="112"/>
      <c r="H59" s="112"/>
      <c r="I59" s="103"/>
      <c r="J59" s="629"/>
      <c r="K59" s="630"/>
      <c r="L59" s="631"/>
      <c r="M59" s="58"/>
      <c r="N59" s="103"/>
      <c r="O59" s="103"/>
      <c r="P59" s="103"/>
      <c r="Q59" s="5"/>
    </row>
    <row r="60" spans="1:17" s="2" customFormat="1" ht="12" customHeight="1">
      <c r="A60" s="103"/>
      <c r="B60" s="636"/>
      <c r="C60" s="438"/>
      <c r="D60" s="438"/>
      <c r="E60" s="112"/>
      <c r="F60" s="112"/>
      <c r="G60" s="112"/>
      <c r="H60" s="112"/>
      <c r="I60" s="103"/>
      <c r="J60" s="629"/>
      <c r="K60" s="630"/>
      <c r="L60" s="631"/>
      <c r="M60" s="58"/>
      <c r="N60" s="103"/>
      <c r="O60" s="103"/>
      <c r="P60" s="103"/>
      <c r="Q60" s="5"/>
    </row>
    <row r="61" spans="1:17" s="2" customFormat="1" ht="12" customHeight="1" thickBot="1">
      <c r="A61" s="103"/>
      <c r="B61" s="636"/>
      <c r="C61" s="438"/>
      <c r="D61" s="438" t="s">
        <v>354</v>
      </c>
      <c r="E61" s="112"/>
      <c r="F61" s="112"/>
      <c r="G61" s="112"/>
      <c r="H61" s="112"/>
      <c r="I61" s="103"/>
      <c r="J61" s="629"/>
      <c r="K61" s="630"/>
      <c r="L61" s="631"/>
      <c r="M61" s="58"/>
      <c r="N61" s="103"/>
      <c r="O61" s="103"/>
      <c r="P61" s="103"/>
      <c r="Q61" s="5"/>
    </row>
    <row r="62" spans="1:17" s="2" customFormat="1" ht="12" customHeight="1" thickBot="1">
      <c r="A62" s="103"/>
      <c r="B62" s="636"/>
      <c r="C62" s="443"/>
      <c r="D62" s="626"/>
      <c r="E62" s="627"/>
      <c r="F62" s="628"/>
      <c r="G62" s="112"/>
      <c r="H62" s="112"/>
      <c r="I62" s="103"/>
      <c r="J62" s="632"/>
      <c r="K62" s="633"/>
      <c r="L62" s="634"/>
      <c r="M62" s="58"/>
      <c r="N62" s="103"/>
      <c r="O62" s="103"/>
      <c r="P62" s="103"/>
      <c r="Q62" s="5"/>
    </row>
    <row r="63" spans="1:17" s="2" customFormat="1" ht="12" customHeight="1">
      <c r="A63" s="103"/>
      <c r="B63" s="636"/>
      <c r="C63" s="444"/>
      <c r="D63" s="629"/>
      <c r="E63" s="638"/>
      <c r="F63" s="631"/>
      <c r="G63" s="112"/>
      <c r="H63" s="112"/>
      <c r="I63" s="103"/>
      <c r="J63" s="446"/>
      <c r="K63" s="446"/>
      <c r="L63" s="446"/>
      <c r="M63" s="439"/>
      <c r="N63" s="103"/>
      <c r="O63" s="103"/>
      <c r="P63" s="103"/>
      <c r="Q63" s="5"/>
    </row>
    <row r="64" spans="1:17" s="2" customFormat="1" ht="12" customHeight="1">
      <c r="A64" s="103"/>
      <c r="B64" s="636"/>
      <c r="C64" s="444"/>
      <c r="D64" s="629"/>
      <c r="E64" s="638"/>
      <c r="F64" s="631"/>
      <c r="G64" s="112"/>
      <c r="H64" s="112"/>
      <c r="I64" s="103"/>
      <c r="J64" s="438"/>
      <c r="K64" s="112"/>
      <c r="L64" s="112"/>
      <c r="M64" s="439"/>
      <c r="N64" s="103"/>
      <c r="O64" s="103"/>
      <c r="P64" s="103"/>
      <c r="Q64" s="5"/>
    </row>
    <row r="65" spans="1:17" s="2" customFormat="1" ht="12" customHeight="1">
      <c r="A65" s="103"/>
      <c r="B65" s="636"/>
      <c r="C65" s="444"/>
      <c r="D65" s="629"/>
      <c r="E65" s="638"/>
      <c r="F65" s="631"/>
      <c r="G65" s="112"/>
      <c r="H65" s="112"/>
      <c r="I65" s="103"/>
      <c r="J65" s="438"/>
      <c r="K65" s="112"/>
      <c r="L65" s="112"/>
      <c r="M65" s="439"/>
      <c r="N65" s="103"/>
      <c r="O65" s="103"/>
      <c r="P65" s="103"/>
      <c r="Q65" s="5"/>
    </row>
    <row r="66" spans="1:17" s="2" customFormat="1" ht="12" customHeight="1">
      <c r="A66" s="103"/>
      <c r="B66" s="636"/>
      <c r="C66" s="444"/>
      <c r="D66" s="629"/>
      <c r="E66" s="638"/>
      <c r="F66" s="631"/>
      <c r="G66" s="112"/>
      <c r="H66" s="112"/>
      <c r="I66" s="103"/>
      <c r="J66" s="438"/>
      <c r="K66" s="112"/>
      <c r="L66" s="112"/>
      <c r="M66" s="439"/>
      <c r="N66" s="103"/>
      <c r="O66" s="103"/>
      <c r="P66" s="103"/>
      <c r="Q66" s="5"/>
    </row>
    <row r="67" spans="1:17" s="2" customFormat="1" ht="12" customHeight="1" thickBot="1">
      <c r="A67" s="103"/>
      <c r="B67" s="636"/>
      <c r="C67" s="444"/>
      <c r="D67" s="632"/>
      <c r="E67" s="633"/>
      <c r="F67" s="634"/>
      <c r="G67" s="115" t="s">
        <v>330</v>
      </c>
      <c r="H67" s="112"/>
      <c r="I67" s="103"/>
      <c r="J67" s="438"/>
      <c r="K67" s="112"/>
      <c r="L67" s="112"/>
      <c r="M67" s="439"/>
      <c r="N67" s="103"/>
      <c r="O67" s="103"/>
      <c r="P67" s="103"/>
      <c r="Q67" s="5"/>
    </row>
    <row r="68" spans="1:17" s="2" customFormat="1" ht="12" customHeight="1">
      <c r="A68" s="103"/>
      <c r="B68" s="636"/>
      <c r="C68" s="438"/>
      <c r="D68" s="115"/>
      <c r="E68" s="112"/>
      <c r="F68" s="112"/>
      <c r="G68" s="112"/>
      <c r="H68" s="103"/>
      <c r="I68" s="438"/>
      <c r="J68" s="112"/>
      <c r="K68" s="112"/>
      <c r="L68" s="112"/>
      <c r="M68" s="439"/>
      <c r="N68" s="103"/>
      <c r="O68" s="103"/>
      <c r="P68" s="103"/>
      <c r="Q68" s="5"/>
    </row>
    <row r="69" spans="1:17" s="2" customFormat="1" ht="12" customHeight="1">
      <c r="A69" s="103"/>
      <c r="B69" s="637"/>
      <c r="C69" s="375" t="s">
        <v>335</v>
      </c>
      <c r="D69" s="112"/>
      <c r="E69" s="112"/>
      <c r="F69" s="112"/>
      <c r="G69" s="112"/>
      <c r="H69" s="103"/>
      <c r="I69" s="438"/>
      <c r="J69" s="112"/>
      <c r="K69" s="112"/>
      <c r="L69" s="112"/>
      <c r="M69" s="439"/>
      <c r="N69" s="103"/>
      <c r="O69" s="103"/>
      <c r="P69" s="103"/>
      <c r="Q69" s="5"/>
    </row>
    <row r="70" spans="1:17" s="2" customFormat="1" ht="80.099999999999994" customHeight="1">
      <c r="A70" s="103"/>
      <c r="B70" s="416" t="s">
        <v>66</v>
      </c>
      <c r="C70" s="623"/>
      <c r="D70" s="624"/>
      <c r="E70" s="624"/>
      <c r="F70" s="624"/>
      <c r="G70" s="624"/>
      <c r="H70" s="624"/>
      <c r="I70" s="624"/>
      <c r="J70" s="624"/>
      <c r="K70" s="624"/>
      <c r="L70" s="624"/>
      <c r="M70" s="625"/>
      <c r="N70" s="103"/>
      <c r="O70" s="103"/>
      <c r="P70" s="103"/>
      <c r="Q70" s="5"/>
    </row>
    <row r="71" spans="1:17" s="2" customFormat="1" ht="30" customHeight="1">
      <c r="A71" s="103"/>
      <c r="B71" s="116" t="s">
        <v>331</v>
      </c>
      <c r="C71" s="117"/>
      <c r="D71" s="118"/>
      <c r="E71" s="118"/>
      <c r="F71" s="118"/>
      <c r="G71" s="118"/>
      <c r="H71" s="103"/>
      <c r="I71" s="311"/>
      <c r="J71" s="311"/>
      <c r="K71" s="311"/>
      <c r="L71" s="311"/>
      <c r="M71" s="311"/>
      <c r="N71" s="311"/>
      <c r="O71" s="311"/>
      <c r="P71" s="311"/>
      <c r="Q71" s="5"/>
    </row>
    <row r="72" spans="1:17" s="2" customFormat="1" ht="30" customHeight="1">
      <c r="A72" s="103"/>
      <c r="B72" s="375" t="s">
        <v>318</v>
      </c>
      <c r="C72" s="117"/>
      <c r="D72" s="118"/>
      <c r="E72" s="118"/>
      <c r="F72" s="118"/>
      <c r="G72" s="118"/>
      <c r="H72" s="103"/>
      <c r="I72" s="311"/>
      <c r="J72" s="311"/>
      <c r="K72" s="311"/>
      <c r="L72" s="311"/>
      <c r="M72" s="311"/>
      <c r="N72" s="311"/>
      <c r="O72" s="311"/>
      <c r="P72" s="311"/>
      <c r="Q72" s="5"/>
    </row>
    <row r="73" spans="1:17" s="2" customFormat="1" ht="12" customHeight="1">
      <c r="A73" s="103"/>
      <c r="B73" s="635" t="s">
        <v>66</v>
      </c>
      <c r="C73" s="433" t="s">
        <v>325</v>
      </c>
      <c r="D73" s="433"/>
      <c r="E73" s="434"/>
      <c r="F73" s="434"/>
      <c r="G73" s="434"/>
      <c r="H73" s="435"/>
      <c r="I73" s="436"/>
      <c r="J73" s="434"/>
      <c r="K73" s="434"/>
      <c r="L73" s="434"/>
      <c r="M73" s="437"/>
      <c r="N73" s="103"/>
      <c r="O73" s="103"/>
      <c r="P73" s="103"/>
      <c r="Q73" s="5"/>
    </row>
    <row r="74" spans="1:17" s="2" customFormat="1" ht="12" customHeight="1">
      <c r="A74" s="103"/>
      <c r="B74" s="636"/>
      <c r="C74" s="438"/>
      <c r="D74" s="112"/>
      <c r="E74" s="112"/>
      <c r="F74" s="112"/>
      <c r="G74" s="112"/>
      <c r="H74" s="103"/>
      <c r="I74" s="438"/>
      <c r="J74" s="112"/>
      <c r="K74" s="112"/>
      <c r="L74" s="112"/>
      <c r="M74" s="439"/>
      <c r="N74" s="103"/>
      <c r="O74" s="103"/>
      <c r="P74" s="103"/>
      <c r="Q74" s="5"/>
    </row>
    <row r="75" spans="1:17" s="2" customFormat="1" ht="12" customHeight="1" thickBot="1">
      <c r="A75" s="103"/>
      <c r="B75" s="636"/>
      <c r="C75" s="438"/>
      <c r="D75" s="438" t="s">
        <v>319</v>
      </c>
      <c r="E75" s="112"/>
      <c r="F75" s="112"/>
      <c r="G75" s="112"/>
      <c r="H75" s="112"/>
      <c r="I75" s="103"/>
      <c r="J75" s="103" t="s">
        <v>351</v>
      </c>
      <c r="K75" s="438"/>
      <c r="L75" s="440" t="s">
        <v>376</v>
      </c>
      <c r="M75" s="439"/>
      <c r="N75" s="103"/>
      <c r="O75" s="103"/>
      <c r="P75" s="103"/>
      <c r="Q75" s="5"/>
    </row>
    <row r="76" spans="1:17" s="2" customFormat="1" ht="12" customHeight="1">
      <c r="A76" s="103"/>
      <c r="B76" s="636"/>
      <c r="C76" s="443"/>
      <c r="D76" s="626"/>
      <c r="E76" s="627"/>
      <c r="F76" s="628"/>
      <c r="G76" s="112"/>
      <c r="H76" s="112"/>
      <c r="I76" s="438"/>
      <c r="J76" s="626"/>
      <c r="K76" s="627"/>
      <c r="L76" s="628"/>
      <c r="M76" s="439"/>
      <c r="N76" s="103"/>
      <c r="O76" s="103"/>
      <c r="P76" s="103"/>
      <c r="Q76" s="5"/>
    </row>
    <row r="77" spans="1:17" s="2" customFormat="1" ht="12" customHeight="1">
      <c r="A77" s="103"/>
      <c r="B77" s="636"/>
      <c r="C77" s="444"/>
      <c r="D77" s="629"/>
      <c r="E77" s="638"/>
      <c r="F77" s="631"/>
      <c r="G77" s="112"/>
      <c r="H77" s="112" t="s">
        <v>332</v>
      </c>
      <c r="I77" s="438"/>
      <c r="J77" s="629"/>
      <c r="K77" s="638"/>
      <c r="L77" s="631"/>
      <c r="M77" s="439"/>
      <c r="N77" s="103"/>
      <c r="O77" s="103"/>
      <c r="P77" s="103"/>
      <c r="Q77" s="5"/>
    </row>
    <row r="78" spans="1:17" s="2" customFormat="1" ht="12" customHeight="1">
      <c r="A78" s="103"/>
      <c r="B78" s="636"/>
      <c r="C78" s="444"/>
      <c r="D78" s="629"/>
      <c r="E78" s="638"/>
      <c r="F78" s="631"/>
      <c r="G78" s="112"/>
      <c r="H78" s="112"/>
      <c r="I78" s="438"/>
      <c r="J78" s="629"/>
      <c r="K78" s="638"/>
      <c r="L78" s="631"/>
      <c r="M78" s="439"/>
      <c r="N78" s="103"/>
      <c r="O78" s="103"/>
      <c r="P78" s="103"/>
      <c r="Q78" s="5"/>
    </row>
    <row r="79" spans="1:17" s="2" customFormat="1" ht="12" customHeight="1">
      <c r="A79" s="103"/>
      <c r="B79" s="636"/>
      <c r="C79" s="444"/>
      <c r="D79" s="629"/>
      <c r="E79" s="638"/>
      <c r="F79" s="631"/>
      <c r="G79" s="112"/>
      <c r="H79" s="112"/>
      <c r="I79" s="438"/>
      <c r="J79" s="629"/>
      <c r="K79" s="638"/>
      <c r="L79" s="631"/>
      <c r="M79" s="439"/>
      <c r="N79" s="103"/>
      <c r="O79" s="103"/>
      <c r="P79" s="103"/>
      <c r="Q79" s="5"/>
    </row>
    <row r="80" spans="1:17" s="2" customFormat="1" ht="12" customHeight="1">
      <c r="A80" s="103"/>
      <c r="B80" s="636"/>
      <c r="C80" s="444"/>
      <c r="D80" s="629"/>
      <c r="E80" s="638"/>
      <c r="F80" s="631"/>
      <c r="G80" s="112"/>
      <c r="H80" s="112" t="s">
        <v>336</v>
      </c>
      <c r="I80" s="438"/>
      <c r="J80" s="629"/>
      <c r="K80" s="638"/>
      <c r="L80" s="631"/>
      <c r="M80" s="439"/>
      <c r="N80" s="103"/>
      <c r="O80" s="103"/>
      <c r="P80" s="103"/>
      <c r="Q80" s="5"/>
    </row>
    <row r="81" spans="1:17" s="2" customFormat="1" ht="12" customHeight="1" thickBot="1">
      <c r="A81" s="103"/>
      <c r="B81" s="636"/>
      <c r="C81" s="444"/>
      <c r="D81" s="632"/>
      <c r="E81" s="633"/>
      <c r="F81" s="634"/>
      <c r="G81" s="112"/>
      <c r="H81" s="112"/>
      <c r="I81" s="438"/>
      <c r="J81" s="632"/>
      <c r="K81" s="633"/>
      <c r="L81" s="634"/>
      <c r="M81" s="439"/>
      <c r="N81" s="103"/>
      <c r="O81" s="103"/>
      <c r="P81" s="103"/>
      <c r="Q81" s="5"/>
    </row>
    <row r="82" spans="1:17" s="2" customFormat="1" ht="12" customHeight="1">
      <c r="A82" s="103"/>
      <c r="B82" s="636"/>
      <c r="C82" s="438"/>
      <c r="D82" s="438"/>
      <c r="E82" s="112"/>
      <c r="F82" s="112"/>
      <c r="G82" s="112"/>
      <c r="H82" s="112"/>
      <c r="I82" s="103"/>
      <c r="J82" s="438"/>
      <c r="K82" s="112"/>
      <c r="L82" s="112"/>
      <c r="M82" s="439"/>
      <c r="N82" s="103"/>
      <c r="O82" s="103"/>
      <c r="P82" s="103"/>
      <c r="Q82" s="5"/>
    </row>
    <row r="83" spans="1:17" s="2" customFormat="1" ht="12" customHeight="1">
      <c r="A83" s="103"/>
      <c r="B83" s="636"/>
      <c r="C83" s="438"/>
      <c r="D83" s="438"/>
      <c r="E83" s="112"/>
      <c r="F83" s="112"/>
      <c r="G83" s="112"/>
      <c r="H83" s="112"/>
      <c r="I83" s="103"/>
      <c r="J83" s="438"/>
      <c r="K83" s="112"/>
      <c r="L83" s="112" t="s">
        <v>333</v>
      </c>
      <c r="M83" s="439"/>
      <c r="N83" s="103"/>
      <c r="O83" s="103"/>
      <c r="P83" s="103"/>
      <c r="Q83" s="5"/>
    </row>
    <row r="84" spans="1:17" s="2" customFormat="1" ht="12" customHeight="1">
      <c r="A84" s="103"/>
      <c r="B84" s="636"/>
      <c r="C84" s="438"/>
      <c r="D84" s="438"/>
      <c r="E84" s="112"/>
      <c r="F84" s="112"/>
      <c r="G84" s="112"/>
      <c r="H84" s="112"/>
      <c r="I84" s="103"/>
      <c r="J84" s="438"/>
      <c r="K84" s="112"/>
      <c r="L84" s="112"/>
      <c r="M84" s="439"/>
      <c r="N84" s="103"/>
      <c r="O84" s="103"/>
      <c r="P84" s="103"/>
      <c r="Q84" s="5"/>
    </row>
    <row r="85" spans="1:17" s="2" customFormat="1" ht="12" customHeight="1" thickBot="1">
      <c r="A85" s="103"/>
      <c r="B85" s="636"/>
      <c r="C85" s="438"/>
      <c r="D85" s="441" t="s">
        <v>355</v>
      </c>
      <c r="E85" s="112"/>
      <c r="F85" s="442" t="s">
        <v>394</v>
      </c>
      <c r="G85" s="112"/>
      <c r="H85" s="112"/>
      <c r="I85" s="103"/>
      <c r="J85" s="438"/>
      <c r="K85" s="112"/>
      <c r="L85" s="112"/>
      <c r="M85" s="439"/>
      <c r="N85" s="103"/>
      <c r="O85" s="103"/>
      <c r="P85" s="103"/>
      <c r="Q85" s="5"/>
    </row>
    <row r="86" spans="1:17" s="2" customFormat="1" ht="12" customHeight="1">
      <c r="A86" s="103"/>
      <c r="B86" s="636"/>
      <c r="C86" s="443"/>
      <c r="D86" s="626"/>
      <c r="E86" s="627"/>
      <c r="F86" s="628"/>
      <c r="G86" s="112"/>
      <c r="H86" s="112"/>
      <c r="I86" s="103"/>
      <c r="J86" s="61"/>
      <c r="K86" s="62"/>
      <c r="L86" s="63"/>
      <c r="M86" s="439"/>
      <c r="N86" s="103"/>
      <c r="O86" s="103"/>
      <c r="P86" s="103"/>
      <c r="Q86" s="5"/>
    </row>
    <row r="87" spans="1:17" s="2" customFormat="1" ht="12" customHeight="1">
      <c r="A87" s="103"/>
      <c r="B87" s="636"/>
      <c r="C87" s="444"/>
      <c r="D87" s="629"/>
      <c r="E87" s="638"/>
      <c r="F87" s="631"/>
      <c r="G87" s="112"/>
      <c r="H87" s="112"/>
      <c r="I87" s="103"/>
      <c r="J87" s="64"/>
      <c r="K87" s="65"/>
      <c r="L87" s="66"/>
      <c r="M87" s="439"/>
      <c r="N87" s="103"/>
      <c r="O87" s="103"/>
      <c r="P87" s="103"/>
      <c r="Q87" s="5"/>
    </row>
    <row r="88" spans="1:17" s="2" customFormat="1" ht="12" customHeight="1">
      <c r="A88" s="103"/>
      <c r="B88" s="636"/>
      <c r="C88" s="444"/>
      <c r="D88" s="629"/>
      <c r="E88" s="638"/>
      <c r="F88" s="631"/>
      <c r="G88" s="112"/>
      <c r="H88" s="112"/>
      <c r="I88" s="103"/>
      <c r="J88" s="64"/>
      <c r="K88" s="526" t="s">
        <v>346</v>
      </c>
      <c r="L88" s="66"/>
      <c r="M88" s="439"/>
      <c r="N88" s="103"/>
      <c r="O88" s="103"/>
      <c r="P88" s="103"/>
      <c r="Q88" s="5"/>
    </row>
    <row r="89" spans="1:17" s="2" customFormat="1" ht="12" customHeight="1">
      <c r="A89" s="103"/>
      <c r="B89" s="636"/>
      <c r="C89" s="444"/>
      <c r="D89" s="629"/>
      <c r="E89" s="638"/>
      <c r="F89" s="631"/>
      <c r="G89" s="112"/>
      <c r="H89" s="112"/>
      <c r="I89" s="103"/>
      <c r="J89" s="64"/>
      <c r="K89" s="526" t="s">
        <v>323</v>
      </c>
      <c r="L89" s="66"/>
      <c r="M89" s="439"/>
      <c r="N89" s="103"/>
      <c r="O89" s="103"/>
      <c r="P89" s="103"/>
      <c r="Q89" s="5"/>
    </row>
    <row r="90" spans="1:17" s="2" customFormat="1" ht="12" customHeight="1">
      <c r="A90" s="103"/>
      <c r="B90" s="636"/>
      <c r="C90" s="444"/>
      <c r="D90" s="629"/>
      <c r="E90" s="638"/>
      <c r="F90" s="631"/>
      <c r="G90" s="112"/>
      <c r="H90" s="112"/>
      <c r="I90" s="103"/>
      <c r="J90" s="64"/>
      <c r="K90" s="65"/>
      <c r="L90" s="66"/>
      <c r="M90" s="439"/>
      <c r="N90" s="103"/>
      <c r="O90" s="103"/>
      <c r="P90" s="103"/>
      <c r="Q90" s="5"/>
    </row>
    <row r="91" spans="1:17" s="2" customFormat="1" ht="12" customHeight="1" thickBot="1">
      <c r="A91" s="103"/>
      <c r="B91" s="636"/>
      <c r="C91" s="444"/>
      <c r="D91" s="632"/>
      <c r="E91" s="633"/>
      <c r="F91" s="634"/>
      <c r="G91" s="112"/>
      <c r="H91" s="112"/>
      <c r="I91" s="103"/>
      <c r="J91" s="67"/>
      <c r="K91" s="68"/>
      <c r="L91" s="69"/>
      <c r="M91" s="439"/>
      <c r="N91" s="103"/>
      <c r="O91" s="103"/>
      <c r="P91" s="103"/>
      <c r="Q91" s="5"/>
    </row>
    <row r="92" spans="1:17" s="2" customFormat="1" ht="12" customHeight="1">
      <c r="A92" s="103"/>
      <c r="B92" s="636"/>
      <c r="C92" s="438"/>
      <c r="D92" s="112"/>
      <c r="E92" s="112"/>
      <c r="F92" s="112"/>
      <c r="G92" s="112"/>
      <c r="H92" s="103"/>
      <c r="I92" s="438"/>
      <c r="J92" s="112"/>
      <c r="K92" s="112"/>
      <c r="L92" s="112"/>
      <c r="M92" s="439"/>
      <c r="N92" s="103"/>
      <c r="O92" s="103"/>
      <c r="P92" s="103"/>
      <c r="Q92" s="5"/>
    </row>
    <row r="93" spans="1:17" s="2" customFormat="1" ht="12" customHeight="1">
      <c r="A93" s="103"/>
      <c r="B93" s="637"/>
      <c r="C93" s="375" t="s">
        <v>335</v>
      </c>
      <c r="D93" s="112"/>
      <c r="E93" s="112"/>
      <c r="F93" s="112"/>
      <c r="G93" s="112"/>
      <c r="H93" s="103"/>
      <c r="I93" s="438"/>
      <c r="J93" s="112"/>
      <c r="K93" s="112"/>
      <c r="L93" s="112"/>
      <c r="M93" s="439"/>
      <c r="N93" s="103"/>
      <c r="O93" s="103"/>
      <c r="P93" s="103"/>
      <c r="Q93" s="5"/>
    </row>
    <row r="94" spans="1:17" s="2" customFormat="1" ht="80.099999999999994" customHeight="1">
      <c r="A94" s="103"/>
      <c r="B94" s="416" t="s">
        <v>66</v>
      </c>
      <c r="C94" s="623"/>
      <c r="D94" s="624"/>
      <c r="E94" s="624"/>
      <c r="F94" s="624"/>
      <c r="G94" s="624"/>
      <c r="H94" s="624"/>
      <c r="I94" s="624"/>
      <c r="J94" s="624"/>
      <c r="K94" s="624"/>
      <c r="L94" s="624"/>
      <c r="M94" s="625"/>
      <c r="N94" s="103"/>
      <c r="O94" s="103"/>
      <c r="P94" s="103"/>
      <c r="Q94" s="5"/>
    </row>
    <row r="95" spans="1:17" s="2" customFormat="1" ht="30" customHeight="1">
      <c r="A95" s="103"/>
      <c r="B95" s="116" t="s">
        <v>347</v>
      </c>
      <c r="C95" s="117"/>
      <c r="D95" s="118"/>
      <c r="E95" s="118"/>
      <c r="F95" s="118"/>
      <c r="G95" s="118"/>
      <c r="H95" s="103"/>
      <c r="I95" s="311"/>
      <c r="J95" s="311"/>
      <c r="K95" s="311"/>
      <c r="L95" s="311"/>
      <c r="M95" s="311"/>
      <c r="N95" s="311"/>
      <c r="O95" s="311"/>
      <c r="P95" s="311"/>
      <c r="Q95" s="5"/>
    </row>
    <row r="96" spans="1:17" s="2" customFormat="1" ht="30" customHeight="1">
      <c r="A96" s="103"/>
      <c r="B96" s="375" t="s">
        <v>318</v>
      </c>
      <c r="C96" s="117"/>
      <c r="D96" s="118"/>
      <c r="E96" s="118"/>
      <c r="F96" s="118"/>
      <c r="G96" s="118"/>
      <c r="H96" s="103"/>
      <c r="I96" s="311"/>
      <c r="J96" s="311"/>
      <c r="K96" s="311"/>
      <c r="L96" s="311"/>
      <c r="M96" s="311"/>
      <c r="N96" s="311"/>
      <c r="O96" s="311"/>
      <c r="P96" s="311"/>
      <c r="Q96" s="5"/>
    </row>
    <row r="97" spans="1:17" s="2" customFormat="1" ht="12" customHeight="1">
      <c r="A97" s="103"/>
      <c r="B97" s="635" t="s">
        <v>66</v>
      </c>
      <c r="C97" s="433" t="s">
        <v>325</v>
      </c>
      <c r="D97" s="433"/>
      <c r="E97" s="434"/>
      <c r="F97" s="434"/>
      <c r="G97" s="434"/>
      <c r="H97" s="435"/>
      <c r="I97" s="436"/>
      <c r="J97" s="434"/>
      <c r="K97" s="434"/>
      <c r="L97" s="434"/>
      <c r="M97" s="437"/>
      <c r="N97" s="103"/>
      <c r="O97" s="103"/>
      <c r="P97" s="103"/>
      <c r="Q97" s="5"/>
    </row>
    <row r="98" spans="1:17" s="2" customFormat="1" ht="12" customHeight="1">
      <c r="A98" s="103"/>
      <c r="B98" s="636"/>
      <c r="C98" s="438"/>
      <c r="D98" s="112"/>
      <c r="E98" s="112"/>
      <c r="F98" s="112"/>
      <c r="G98" s="112"/>
      <c r="H98" s="103"/>
      <c r="I98" s="438"/>
      <c r="J98" s="112"/>
      <c r="K98" s="112"/>
      <c r="L98" s="112"/>
      <c r="M98" s="439"/>
      <c r="N98" s="103"/>
      <c r="O98" s="103"/>
      <c r="P98" s="103"/>
      <c r="Q98" s="5"/>
    </row>
    <row r="99" spans="1:17" s="2" customFormat="1" ht="12" customHeight="1" thickBot="1">
      <c r="A99" s="103"/>
      <c r="B99" s="636"/>
      <c r="C99" s="438"/>
      <c r="D99" s="438" t="s">
        <v>350</v>
      </c>
      <c r="E99" s="112"/>
      <c r="F99" s="112"/>
      <c r="G99" s="112"/>
      <c r="H99" s="112"/>
      <c r="I99" s="103"/>
      <c r="J99" s="103" t="s">
        <v>351</v>
      </c>
      <c r="K99" s="438"/>
      <c r="L99" s="440" t="s">
        <v>376</v>
      </c>
      <c r="M99" s="439"/>
      <c r="N99" s="103"/>
      <c r="O99" s="103"/>
      <c r="P99" s="103"/>
      <c r="Q99" s="5"/>
    </row>
    <row r="100" spans="1:17" s="2" customFormat="1" ht="12" customHeight="1">
      <c r="A100" s="103"/>
      <c r="B100" s="636"/>
      <c r="C100" s="443"/>
      <c r="D100" s="626"/>
      <c r="E100" s="627"/>
      <c r="F100" s="628"/>
      <c r="G100" s="112"/>
      <c r="H100" s="112"/>
      <c r="I100" s="438"/>
      <c r="J100" s="626"/>
      <c r="K100" s="627"/>
      <c r="L100" s="628"/>
      <c r="M100" s="439"/>
      <c r="N100" s="103"/>
      <c r="O100" s="103"/>
      <c r="P100" s="103"/>
      <c r="Q100" s="5"/>
    </row>
    <row r="101" spans="1:17" s="2" customFormat="1" ht="12" customHeight="1">
      <c r="A101" s="103"/>
      <c r="B101" s="636"/>
      <c r="C101" s="444"/>
      <c r="D101" s="629"/>
      <c r="E101" s="638"/>
      <c r="F101" s="631"/>
      <c r="G101" s="112"/>
      <c r="H101" s="112" t="s">
        <v>377</v>
      </c>
      <c r="I101" s="438"/>
      <c r="J101" s="629"/>
      <c r="K101" s="638"/>
      <c r="L101" s="631"/>
      <c r="M101" s="439"/>
      <c r="N101" s="103"/>
      <c r="O101" s="103"/>
      <c r="P101" s="103"/>
      <c r="Q101" s="5"/>
    </row>
    <row r="102" spans="1:17" s="2" customFormat="1" ht="12" customHeight="1">
      <c r="A102" s="103"/>
      <c r="B102" s="636"/>
      <c r="C102" s="444"/>
      <c r="D102" s="629"/>
      <c r="E102" s="638"/>
      <c r="F102" s="631"/>
      <c r="G102" s="112"/>
      <c r="H102" s="112"/>
      <c r="I102" s="438"/>
      <c r="J102" s="629"/>
      <c r="K102" s="638"/>
      <c r="L102" s="631"/>
      <c r="M102" s="439"/>
      <c r="N102" s="103"/>
      <c r="O102" s="103"/>
      <c r="P102" s="103"/>
      <c r="Q102" s="5"/>
    </row>
    <row r="103" spans="1:17" s="2" customFormat="1" ht="12" customHeight="1">
      <c r="A103" s="103"/>
      <c r="B103" s="636"/>
      <c r="C103" s="444"/>
      <c r="D103" s="629"/>
      <c r="E103" s="638"/>
      <c r="F103" s="631"/>
      <c r="G103" s="112"/>
      <c r="H103" s="112"/>
      <c r="I103" s="438"/>
      <c r="J103" s="629"/>
      <c r="K103" s="638"/>
      <c r="L103" s="631"/>
      <c r="M103" s="439"/>
      <c r="N103" s="103"/>
      <c r="O103" s="103"/>
      <c r="P103" s="103"/>
      <c r="Q103" s="5"/>
    </row>
    <row r="104" spans="1:17" s="2" customFormat="1" ht="12" customHeight="1">
      <c r="A104" s="103"/>
      <c r="B104" s="636"/>
      <c r="C104" s="444"/>
      <c r="D104" s="629"/>
      <c r="E104" s="638"/>
      <c r="F104" s="631"/>
      <c r="G104" s="112"/>
      <c r="H104" s="112"/>
      <c r="I104" s="438"/>
      <c r="J104" s="629"/>
      <c r="K104" s="638"/>
      <c r="L104" s="631"/>
      <c r="M104" s="439"/>
      <c r="N104" s="103"/>
      <c r="O104" s="103"/>
      <c r="P104" s="103"/>
      <c r="Q104" s="5"/>
    </row>
    <row r="105" spans="1:17" s="2" customFormat="1" ht="12" customHeight="1" thickBot="1">
      <c r="A105" s="103"/>
      <c r="B105" s="636"/>
      <c r="C105" s="444"/>
      <c r="D105" s="632"/>
      <c r="E105" s="633"/>
      <c r="F105" s="634"/>
      <c r="G105" s="112"/>
      <c r="H105" s="112"/>
      <c r="I105" s="438"/>
      <c r="J105" s="629"/>
      <c r="K105" s="638"/>
      <c r="L105" s="631"/>
      <c r="M105" s="439"/>
      <c r="N105" s="103"/>
      <c r="O105" s="103"/>
      <c r="P105" s="103"/>
      <c r="Q105" s="5"/>
    </row>
    <row r="106" spans="1:17" s="2" customFormat="1" ht="12" customHeight="1" thickBot="1">
      <c r="A106" s="103"/>
      <c r="B106" s="636"/>
      <c r="C106" s="438"/>
      <c r="D106" s="438"/>
      <c r="E106" s="112"/>
      <c r="F106" s="112"/>
      <c r="G106" s="112"/>
      <c r="H106" s="112"/>
      <c r="I106" s="103"/>
      <c r="J106" s="447"/>
      <c r="K106" s="112"/>
      <c r="L106" s="448"/>
      <c r="M106" s="439"/>
      <c r="N106" s="103"/>
      <c r="O106" s="103"/>
      <c r="P106" s="103"/>
      <c r="Q106" s="5"/>
    </row>
    <row r="107" spans="1:17" s="2" customFormat="1" ht="12" customHeight="1">
      <c r="A107" s="103"/>
      <c r="B107" s="636"/>
      <c r="C107" s="438"/>
      <c r="D107" s="438"/>
      <c r="E107" s="112"/>
      <c r="F107" s="112"/>
      <c r="G107" s="112"/>
      <c r="H107" s="112"/>
      <c r="I107" s="103"/>
      <c r="J107" s="447"/>
      <c r="K107" s="449" t="s">
        <v>356</v>
      </c>
      <c r="L107" s="448"/>
      <c r="M107" s="439"/>
      <c r="N107" s="103"/>
      <c r="O107" s="103"/>
      <c r="P107" s="103"/>
      <c r="Q107" s="5"/>
    </row>
    <row r="108" spans="1:17" s="2" customFormat="1" ht="12" customHeight="1">
      <c r="A108" s="103"/>
      <c r="B108" s="636"/>
      <c r="C108" s="438"/>
      <c r="D108" s="438"/>
      <c r="E108" s="112"/>
      <c r="F108" s="112"/>
      <c r="G108" s="112"/>
      <c r="H108" s="112"/>
      <c r="I108" s="103"/>
      <c r="J108" s="447"/>
      <c r="K108" s="450" t="s">
        <v>323</v>
      </c>
      <c r="L108" s="448"/>
      <c r="M108" s="439"/>
      <c r="N108" s="103"/>
      <c r="O108" s="103"/>
      <c r="P108" s="103"/>
      <c r="Q108" s="5"/>
    </row>
    <row r="109" spans="1:17" s="2" customFormat="1" ht="12" customHeight="1" thickBot="1">
      <c r="A109" s="103"/>
      <c r="B109" s="636"/>
      <c r="C109" s="443"/>
      <c r="D109" s="438"/>
      <c r="E109" s="399"/>
      <c r="F109" s="399"/>
      <c r="G109" s="112"/>
      <c r="H109" s="112"/>
      <c r="I109" s="103"/>
      <c r="J109" s="447"/>
      <c r="K109" s="451" t="s">
        <v>348</v>
      </c>
      <c r="L109" s="448"/>
      <c r="M109" s="439"/>
      <c r="N109" s="103"/>
      <c r="O109" s="103"/>
      <c r="P109" s="103"/>
      <c r="Q109" s="5"/>
    </row>
    <row r="110" spans="1:17" s="2" customFormat="1" ht="12" customHeight="1" thickBot="1">
      <c r="A110" s="103"/>
      <c r="B110" s="636"/>
      <c r="C110" s="444"/>
      <c r="D110" s="399"/>
      <c r="E110" s="399"/>
      <c r="F110" s="399"/>
      <c r="G110" s="112"/>
      <c r="H110" s="112"/>
      <c r="I110" s="103"/>
      <c r="J110" s="452"/>
      <c r="K110" s="453"/>
      <c r="L110" s="454"/>
      <c r="M110" s="439"/>
      <c r="N110" s="103"/>
      <c r="O110" s="103"/>
      <c r="P110" s="103"/>
      <c r="Q110" s="5"/>
    </row>
    <row r="111" spans="1:17" s="2" customFormat="1" ht="12" customHeight="1">
      <c r="A111" s="103"/>
      <c r="B111" s="636"/>
      <c r="C111" s="444"/>
      <c r="D111" s="399"/>
      <c r="E111" s="399"/>
      <c r="F111" s="399"/>
      <c r="G111" s="112"/>
      <c r="H111" s="112"/>
      <c r="I111" s="103"/>
      <c r="J111" s="438"/>
      <c r="K111" s="112"/>
      <c r="L111" s="112"/>
      <c r="M111" s="439"/>
      <c r="N111" s="103"/>
      <c r="O111" s="103"/>
      <c r="P111" s="103"/>
      <c r="Q111" s="5"/>
    </row>
    <row r="112" spans="1:17" s="2" customFormat="1" ht="12" customHeight="1">
      <c r="A112" s="103"/>
      <c r="B112" s="637"/>
      <c r="C112" s="375" t="s">
        <v>335</v>
      </c>
      <c r="D112" s="112"/>
      <c r="E112" s="112"/>
      <c r="F112" s="112"/>
      <c r="G112" s="112"/>
      <c r="H112" s="103"/>
      <c r="I112" s="438"/>
      <c r="J112" s="112"/>
      <c r="K112" s="112"/>
      <c r="L112" s="112"/>
      <c r="M112" s="439"/>
      <c r="N112" s="103"/>
      <c r="O112" s="103"/>
      <c r="P112" s="103"/>
      <c r="Q112" s="5"/>
    </row>
    <row r="113" spans="1:17" s="2" customFormat="1" ht="80.099999999999994" customHeight="1">
      <c r="A113" s="103"/>
      <c r="B113" s="416" t="s">
        <v>66</v>
      </c>
      <c r="C113" s="623"/>
      <c r="D113" s="624"/>
      <c r="E113" s="624"/>
      <c r="F113" s="624"/>
      <c r="G113" s="624"/>
      <c r="H113" s="624"/>
      <c r="I113" s="624"/>
      <c r="J113" s="624"/>
      <c r="K113" s="624"/>
      <c r="L113" s="624"/>
      <c r="M113" s="625"/>
      <c r="N113" s="103"/>
      <c r="O113" s="103"/>
      <c r="P113" s="103"/>
      <c r="Q113" s="5"/>
    </row>
    <row r="114" spans="1:17" s="2" customFormat="1" ht="30" customHeight="1">
      <c r="A114" s="103"/>
      <c r="B114" s="116" t="s">
        <v>349</v>
      </c>
      <c r="C114" s="117"/>
      <c r="D114" s="118"/>
      <c r="E114" s="118"/>
      <c r="F114" s="118"/>
      <c r="G114" s="118"/>
      <c r="H114" s="103"/>
      <c r="I114" s="311"/>
      <c r="J114" s="311"/>
      <c r="K114" s="311"/>
      <c r="L114" s="311"/>
      <c r="M114" s="311"/>
      <c r="N114" s="311"/>
      <c r="O114" s="311"/>
      <c r="P114" s="311"/>
      <c r="Q114" s="5"/>
    </row>
    <row r="115" spans="1:17" s="2" customFormat="1" ht="30" customHeight="1">
      <c r="A115" s="103"/>
      <c r="B115" s="375" t="s">
        <v>318</v>
      </c>
      <c r="C115" s="117"/>
      <c r="D115" s="118"/>
      <c r="E115" s="118"/>
      <c r="F115" s="118"/>
      <c r="G115" s="118"/>
      <c r="H115" s="103"/>
      <c r="I115" s="311"/>
      <c r="J115" s="311"/>
      <c r="K115" s="311"/>
      <c r="L115" s="311"/>
      <c r="M115" s="311"/>
      <c r="N115" s="311"/>
      <c r="O115" s="311"/>
      <c r="P115" s="311"/>
      <c r="Q115" s="5"/>
    </row>
    <row r="116" spans="1:17" s="2" customFormat="1" ht="12" customHeight="1">
      <c r="A116" s="103"/>
      <c r="B116" s="635" t="s">
        <v>66</v>
      </c>
      <c r="C116" s="433" t="s">
        <v>325</v>
      </c>
      <c r="D116" s="433"/>
      <c r="E116" s="434"/>
      <c r="F116" s="434"/>
      <c r="G116" s="434"/>
      <c r="H116" s="435"/>
      <c r="I116" s="436"/>
      <c r="J116" s="434"/>
      <c r="K116" s="434"/>
      <c r="L116" s="434"/>
      <c r="M116" s="437"/>
      <c r="N116" s="103"/>
      <c r="O116" s="103"/>
      <c r="P116" s="103"/>
      <c r="Q116" s="5"/>
    </row>
    <row r="117" spans="1:17" s="2" customFormat="1" ht="12" customHeight="1">
      <c r="A117" s="103"/>
      <c r="B117" s="636"/>
      <c r="C117" s="438"/>
      <c r="D117" s="112"/>
      <c r="E117" s="112"/>
      <c r="F117" s="112"/>
      <c r="G117" s="112"/>
      <c r="H117" s="103"/>
      <c r="I117" s="438"/>
      <c r="J117" s="112"/>
      <c r="K117" s="112"/>
      <c r="L117" s="112"/>
      <c r="M117" s="439"/>
      <c r="N117" s="103"/>
      <c r="O117" s="103"/>
      <c r="P117" s="103"/>
      <c r="Q117" s="5"/>
    </row>
    <row r="118" spans="1:17" s="2" customFormat="1" ht="12" customHeight="1" thickBot="1">
      <c r="A118" s="103"/>
      <c r="B118" s="636"/>
      <c r="C118" s="438"/>
      <c r="D118" s="438" t="s">
        <v>350</v>
      </c>
      <c r="E118" s="112"/>
      <c r="F118" s="112"/>
      <c r="G118" s="112"/>
      <c r="H118" s="112"/>
      <c r="I118" s="103"/>
      <c r="J118" s="103" t="s">
        <v>351</v>
      </c>
      <c r="K118" s="438"/>
      <c r="L118" s="440" t="s">
        <v>376</v>
      </c>
      <c r="M118" s="439"/>
      <c r="N118" s="103"/>
      <c r="O118" s="103"/>
      <c r="P118" s="103"/>
      <c r="Q118" s="5"/>
    </row>
    <row r="119" spans="1:17" s="2" customFormat="1" ht="12" customHeight="1">
      <c r="A119" s="103"/>
      <c r="B119" s="636"/>
      <c r="C119" s="443"/>
      <c r="D119" s="626"/>
      <c r="E119" s="627"/>
      <c r="F119" s="628"/>
      <c r="G119" s="112"/>
      <c r="H119" s="112"/>
      <c r="I119" s="438"/>
      <c r="J119" s="626"/>
      <c r="K119" s="627"/>
      <c r="L119" s="628"/>
      <c r="M119" s="439"/>
      <c r="N119" s="103"/>
      <c r="O119" s="103"/>
      <c r="P119" s="103"/>
      <c r="Q119" s="5"/>
    </row>
    <row r="120" spans="1:17" s="2" customFormat="1" ht="12" customHeight="1">
      <c r="A120" s="103"/>
      <c r="B120" s="636"/>
      <c r="C120" s="444"/>
      <c r="D120" s="629"/>
      <c r="E120" s="638"/>
      <c r="F120" s="631"/>
      <c r="G120" s="112"/>
      <c r="H120" s="112"/>
      <c r="I120" s="438"/>
      <c r="J120" s="629"/>
      <c r="K120" s="638"/>
      <c r="L120" s="631"/>
      <c r="M120" s="439"/>
      <c r="N120" s="103"/>
      <c r="O120" s="103"/>
      <c r="P120" s="103"/>
      <c r="Q120" s="5"/>
    </row>
    <row r="121" spans="1:17" s="2" customFormat="1" ht="12" customHeight="1">
      <c r="A121" s="103"/>
      <c r="B121" s="636"/>
      <c r="C121" s="444"/>
      <c r="D121" s="629"/>
      <c r="E121" s="638"/>
      <c r="F121" s="631"/>
      <c r="G121" s="112"/>
      <c r="H121" s="112" t="s">
        <v>357</v>
      </c>
      <c r="I121" s="438"/>
      <c r="J121" s="629"/>
      <c r="K121" s="638"/>
      <c r="L121" s="631"/>
      <c r="M121" s="439"/>
      <c r="N121" s="103"/>
      <c r="O121" s="103"/>
      <c r="P121" s="103"/>
      <c r="Q121" s="5"/>
    </row>
    <row r="122" spans="1:17" s="2" customFormat="1" ht="12" customHeight="1">
      <c r="A122" s="103"/>
      <c r="B122" s="636"/>
      <c r="C122" s="444"/>
      <c r="D122" s="629"/>
      <c r="E122" s="638"/>
      <c r="F122" s="631"/>
      <c r="G122" s="112"/>
      <c r="H122" s="112"/>
      <c r="I122" s="438"/>
      <c r="J122" s="629"/>
      <c r="K122" s="638"/>
      <c r="L122" s="631"/>
      <c r="M122" s="439"/>
      <c r="N122" s="103"/>
      <c r="O122" s="103"/>
      <c r="P122" s="103"/>
      <c r="Q122" s="5"/>
    </row>
    <row r="123" spans="1:17" s="2" customFormat="1" ht="12" customHeight="1">
      <c r="A123" s="103"/>
      <c r="B123" s="636"/>
      <c r="C123" s="444"/>
      <c r="D123" s="629"/>
      <c r="E123" s="638"/>
      <c r="F123" s="631"/>
      <c r="G123" s="112"/>
      <c r="H123" s="112"/>
      <c r="I123" s="438"/>
      <c r="J123" s="629"/>
      <c r="K123" s="638"/>
      <c r="L123" s="631"/>
      <c r="M123" s="439"/>
      <c r="N123" s="103"/>
      <c r="O123" s="103"/>
      <c r="P123" s="103"/>
      <c r="Q123" s="5"/>
    </row>
    <row r="124" spans="1:17" s="2" customFormat="1" ht="12" customHeight="1" thickBot="1">
      <c r="A124" s="103"/>
      <c r="B124" s="636"/>
      <c r="C124" s="444"/>
      <c r="D124" s="632"/>
      <c r="E124" s="633"/>
      <c r="F124" s="634"/>
      <c r="G124" s="112"/>
      <c r="H124" s="112"/>
      <c r="I124" s="438"/>
      <c r="J124" s="632"/>
      <c r="K124" s="633"/>
      <c r="L124" s="634"/>
      <c r="M124" s="439"/>
      <c r="N124" s="103"/>
      <c r="O124" s="103"/>
      <c r="P124" s="103"/>
      <c r="Q124" s="5"/>
    </row>
    <row r="125" spans="1:17" s="2" customFormat="1" ht="12" customHeight="1" thickBot="1">
      <c r="A125" s="103"/>
      <c r="B125" s="636"/>
      <c r="C125" s="438"/>
      <c r="D125" s="438"/>
      <c r="E125" s="112"/>
      <c r="F125" s="112"/>
      <c r="G125" s="112"/>
      <c r="H125" s="112"/>
      <c r="I125" s="103"/>
      <c r="J125" s="455"/>
      <c r="K125" s="456"/>
      <c r="L125" s="456"/>
      <c r="M125" s="439"/>
      <c r="N125" s="103"/>
      <c r="O125" s="103"/>
      <c r="P125" s="103"/>
      <c r="Q125" s="5"/>
    </row>
    <row r="126" spans="1:17" s="2" customFormat="1" ht="12" customHeight="1">
      <c r="A126" s="103"/>
      <c r="B126" s="636"/>
      <c r="C126" s="438"/>
      <c r="D126" s="438"/>
      <c r="E126" s="457"/>
      <c r="F126" s="112"/>
      <c r="G126" s="112"/>
      <c r="H126" s="112"/>
      <c r="I126" s="103"/>
      <c r="J126" s="438"/>
      <c r="K126" s="458"/>
      <c r="L126" s="112"/>
      <c r="M126" s="439"/>
      <c r="N126" s="103"/>
      <c r="O126" s="103"/>
      <c r="P126" s="103"/>
      <c r="Q126" s="5"/>
    </row>
    <row r="127" spans="1:17" s="2" customFormat="1" ht="12" customHeight="1">
      <c r="A127" s="103"/>
      <c r="B127" s="636"/>
      <c r="C127" s="438"/>
      <c r="D127" s="438"/>
      <c r="E127" s="459" t="s">
        <v>359</v>
      </c>
      <c r="F127" s="112"/>
      <c r="G127" s="112"/>
      <c r="H127" s="112"/>
      <c r="I127" s="103"/>
      <c r="J127" s="438"/>
      <c r="K127" s="460" t="s">
        <v>359</v>
      </c>
      <c r="L127" s="112"/>
      <c r="M127" s="439"/>
      <c r="N127" s="103"/>
      <c r="O127" s="103"/>
      <c r="P127" s="103"/>
      <c r="Q127" s="5"/>
    </row>
    <row r="128" spans="1:17" s="2" customFormat="1" ht="12" customHeight="1" thickBot="1">
      <c r="A128" s="103"/>
      <c r="B128" s="636"/>
      <c r="C128" s="443"/>
      <c r="D128" s="438"/>
      <c r="E128" s="461"/>
      <c r="F128" s="399"/>
      <c r="G128" s="112"/>
      <c r="H128" s="112"/>
      <c r="I128" s="103"/>
      <c r="J128" s="438"/>
      <c r="K128" s="462"/>
      <c r="L128" s="112"/>
      <c r="M128" s="439"/>
      <c r="N128" s="103"/>
      <c r="O128" s="103"/>
      <c r="P128" s="103"/>
      <c r="Q128" s="5"/>
    </row>
    <row r="129" spans="1:17" s="2" customFormat="1" ht="12" customHeight="1">
      <c r="A129" s="103"/>
      <c r="B129" s="636"/>
      <c r="C129" s="444"/>
      <c r="D129" s="399"/>
      <c r="E129" s="399"/>
      <c r="F129" s="399"/>
      <c r="G129" s="112"/>
      <c r="H129" s="112"/>
      <c r="I129" s="103"/>
      <c r="J129" s="438"/>
      <c r="K129" s="112"/>
      <c r="L129" s="112"/>
      <c r="M129" s="439"/>
      <c r="N129" s="103"/>
      <c r="O129" s="103"/>
      <c r="P129" s="103"/>
      <c r="Q129" s="5"/>
    </row>
    <row r="130" spans="1:17" s="2" customFormat="1" ht="12" customHeight="1">
      <c r="A130" s="103"/>
      <c r="B130" s="636"/>
      <c r="C130" s="444"/>
      <c r="D130" s="399"/>
      <c r="E130" s="399"/>
      <c r="F130" s="399"/>
      <c r="G130" s="112"/>
      <c r="H130" s="112"/>
      <c r="I130" s="103"/>
      <c r="J130" s="438"/>
      <c r="K130" s="112"/>
      <c r="L130" s="112"/>
      <c r="M130" s="439"/>
      <c r="N130" s="103"/>
      <c r="O130" s="103"/>
      <c r="P130" s="103"/>
      <c r="Q130" s="5"/>
    </row>
    <row r="131" spans="1:17" s="2" customFormat="1" ht="12" customHeight="1">
      <c r="A131" s="103"/>
      <c r="B131" s="637"/>
      <c r="C131" s="375" t="s">
        <v>335</v>
      </c>
      <c r="D131" s="112"/>
      <c r="E131" s="112"/>
      <c r="F131" s="112"/>
      <c r="G131" s="112"/>
      <c r="H131" s="103"/>
      <c r="I131" s="438"/>
      <c r="J131" s="112"/>
      <c r="K131" s="112"/>
      <c r="L131" s="112"/>
      <c r="M131" s="439"/>
      <c r="N131" s="103"/>
      <c r="O131" s="103"/>
      <c r="P131" s="103"/>
      <c r="Q131" s="5"/>
    </row>
    <row r="132" spans="1:17" s="2" customFormat="1" ht="80.099999999999994" customHeight="1">
      <c r="A132" s="103"/>
      <c r="B132" s="416" t="s">
        <v>66</v>
      </c>
      <c r="C132" s="623"/>
      <c r="D132" s="624"/>
      <c r="E132" s="624"/>
      <c r="F132" s="624"/>
      <c r="G132" s="624"/>
      <c r="H132" s="624"/>
      <c r="I132" s="624"/>
      <c r="J132" s="624"/>
      <c r="K132" s="624"/>
      <c r="L132" s="624"/>
      <c r="M132" s="625"/>
      <c r="N132" s="103"/>
      <c r="O132" s="103"/>
      <c r="P132" s="103"/>
      <c r="Q132" s="5"/>
    </row>
    <row r="133" spans="1:17" s="2" customFormat="1" ht="30" customHeight="1">
      <c r="A133" s="103"/>
      <c r="B133" s="116" t="s">
        <v>358</v>
      </c>
      <c r="C133" s="117"/>
      <c r="D133" s="118"/>
      <c r="E133" s="118"/>
      <c r="F133" s="118"/>
      <c r="G133" s="118"/>
      <c r="H133" s="103"/>
      <c r="I133" s="311"/>
      <c r="J133" s="311"/>
      <c r="K133" s="311"/>
      <c r="L133" s="311"/>
      <c r="M133" s="311"/>
      <c r="N133" s="311"/>
      <c r="O133" s="311"/>
      <c r="P133" s="311"/>
      <c r="Q133" s="5"/>
    </row>
    <row r="134" spans="1:17" s="2" customFormat="1" ht="30" customHeight="1">
      <c r="A134" s="103"/>
      <c r="B134" s="375" t="s">
        <v>318</v>
      </c>
      <c r="C134" s="117"/>
      <c r="D134" s="118"/>
      <c r="E134" s="118"/>
      <c r="F134" s="118"/>
      <c r="G134" s="118"/>
      <c r="H134" s="103"/>
      <c r="I134" s="311"/>
      <c r="J134" s="311"/>
      <c r="K134" s="311"/>
      <c r="L134" s="311"/>
      <c r="M134" s="311"/>
      <c r="N134" s="311"/>
      <c r="O134" s="311"/>
      <c r="P134" s="311"/>
      <c r="Q134" s="5"/>
    </row>
    <row r="135" spans="1:17" s="2" customFormat="1" ht="12" customHeight="1">
      <c r="A135" s="103"/>
      <c r="B135" s="635" t="s">
        <v>66</v>
      </c>
      <c r="C135" s="433" t="s">
        <v>325</v>
      </c>
      <c r="D135" s="433"/>
      <c r="E135" s="434"/>
      <c r="F135" s="434"/>
      <c r="G135" s="434"/>
      <c r="H135" s="435"/>
      <c r="I135" s="436"/>
      <c r="J135" s="434"/>
      <c r="K135" s="434"/>
      <c r="L135" s="434"/>
      <c r="M135" s="437"/>
      <c r="N135" s="103"/>
      <c r="O135" s="103"/>
      <c r="P135" s="103"/>
      <c r="Q135" s="5"/>
    </row>
    <row r="136" spans="1:17" s="2" customFormat="1" ht="12" customHeight="1">
      <c r="A136" s="103"/>
      <c r="B136" s="636"/>
      <c r="C136" s="438"/>
      <c r="D136" s="112"/>
      <c r="E136" s="112"/>
      <c r="F136" s="112"/>
      <c r="G136" s="112"/>
      <c r="H136" s="103"/>
      <c r="I136" s="438"/>
      <c r="J136" s="112"/>
      <c r="K136" s="112"/>
      <c r="L136" s="112"/>
      <c r="M136" s="439"/>
      <c r="N136" s="103"/>
      <c r="O136" s="103"/>
      <c r="P136" s="103"/>
      <c r="Q136" s="5"/>
    </row>
    <row r="137" spans="1:17" s="2" customFormat="1" ht="12" customHeight="1" thickBot="1">
      <c r="A137" s="103"/>
      <c r="B137" s="636"/>
      <c r="C137" s="438"/>
      <c r="D137" s="438" t="s">
        <v>7</v>
      </c>
      <c r="E137" s="112"/>
      <c r="F137" s="112"/>
      <c r="G137" s="112"/>
      <c r="H137" s="112"/>
      <c r="I137" s="103"/>
      <c r="J137" s="103" t="s">
        <v>320</v>
      </c>
      <c r="K137" s="438"/>
      <c r="L137" s="440" t="s">
        <v>376</v>
      </c>
      <c r="M137" s="439"/>
      <c r="N137" s="103"/>
      <c r="O137" s="103"/>
      <c r="P137" s="103"/>
      <c r="Q137" s="5"/>
    </row>
    <row r="138" spans="1:17" s="2" customFormat="1" ht="12" customHeight="1">
      <c r="A138" s="103"/>
      <c r="B138" s="636"/>
      <c r="C138" s="443"/>
      <c r="D138" s="626"/>
      <c r="E138" s="627"/>
      <c r="F138" s="628"/>
      <c r="G138" s="112"/>
      <c r="H138" s="112"/>
      <c r="I138" s="438"/>
      <c r="J138" s="626"/>
      <c r="K138" s="627"/>
      <c r="L138" s="628"/>
      <c r="M138" s="439"/>
      <c r="N138" s="103"/>
      <c r="O138" s="103"/>
      <c r="P138" s="103"/>
      <c r="Q138" s="5"/>
    </row>
    <row r="139" spans="1:17" s="2" customFormat="1" ht="12" customHeight="1">
      <c r="A139" s="103"/>
      <c r="B139" s="636"/>
      <c r="C139" s="444"/>
      <c r="D139" s="629"/>
      <c r="E139" s="638"/>
      <c r="F139" s="631"/>
      <c r="G139" s="112"/>
      <c r="H139" s="112" t="s">
        <v>360</v>
      </c>
      <c r="I139" s="438"/>
      <c r="J139" s="629"/>
      <c r="K139" s="638"/>
      <c r="L139" s="631"/>
      <c r="M139" s="439"/>
      <c r="N139" s="103"/>
      <c r="O139" s="103"/>
      <c r="P139" s="103"/>
      <c r="Q139" s="5"/>
    </row>
    <row r="140" spans="1:17" s="2" customFormat="1" ht="12" customHeight="1">
      <c r="A140" s="103"/>
      <c r="B140" s="636"/>
      <c r="C140" s="444"/>
      <c r="D140" s="629"/>
      <c r="E140" s="638"/>
      <c r="F140" s="631"/>
      <c r="G140" s="112"/>
      <c r="H140" s="112"/>
      <c r="I140" s="438"/>
      <c r="J140" s="629"/>
      <c r="K140" s="638"/>
      <c r="L140" s="631"/>
      <c r="M140" s="439"/>
      <c r="N140" s="103"/>
      <c r="O140" s="103"/>
      <c r="P140" s="103"/>
      <c r="Q140" s="5"/>
    </row>
    <row r="141" spans="1:17" s="2" customFormat="1" ht="12" customHeight="1">
      <c r="A141" s="103"/>
      <c r="B141" s="636"/>
      <c r="C141" s="444"/>
      <c r="D141" s="629"/>
      <c r="E141" s="638"/>
      <c r="F141" s="631"/>
      <c r="G141" s="112"/>
      <c r="H141" s="112"/>
      <c r="I141" s="438"/>
      <c r="J141" s="629"/>
      <c r="K141" s="638"/>
      <c r="L141" s="631"/>
      <c r="M141" s="439"/>
      <c r="N141" s="103"/>
      <c r="O141" s="103"/>
      <c r="P141" s="103"/>
      <c r="Q141" s="5"/>
    </row>
    <row r="142" spans="1:17" s="2" customFormat="1" ht="12" customHeight="1">
      <c r="A142" s="103"/>
      <c r="B142" s="636"/>
      <c r="C142" s="444"/>
      <c r="D142" s="629"/>
      <c r="E142" s="638"/>
      <c r="F142" s="631"/>
      <c r="G142" s="112"/>
      <c r="H142" s="112" t="s">
        <v>322</v>
      </c>
      <c r="I142" s="438"/>
      <c r="J142" s="629"/>
      <c r="K142" s="638"/>
      <c r="L142" s="631"/>
      <c r="M142" s="439"/>
      <c r="N142" s="103"/>
      <c r="O142" s="103"/>
      <c r="P142" s="103"/>
      <c r="Q142" s="5"/>
    </row>
    <row r="143" spans="1:17" s="2" customFormat="1" ht="12" customHeight="1" thickBot="1">
      <c r="A143" s="103"/>
      <c r="B143" s="636"/>
      <c r="C143" s="444"/>
      <c r="D143" s="632"/>
      <c r="E143" s="633"/>
      <c r="F143" s="634"/>
      <c r="G143" s="112"/>
      <c r="H143" s="112"/>
      <c r="I143" s="438"/>
      <c r="J143" s="632"/>
      <c r="K143" s="633"/>
      <c r="L143" s="634"/>
      <c r="M143" s="439"/>
      <c r="N143" s="103"/>
      <c r="O143" s="103"/>
      <c r="P143" s="103"/>
      <c r="Q143" s="5"/>
    </row>
    <row r="144" spans="1:17" s="2" customFormat="1" ht="12" customHeight="1" thickBot="1">
      <c r="A144" s="103"/>
      <c r="B144" s="636"/>
      <c r="C144" s="438"/>
      <c r="D144" s="438"/>
      <c r="E144" s="112"/>
      <c r="F144" s="112"/>
      <c r="G144" s="112"/>
      <c r="H144" s="112"/>
      <c r="I144" s="103"/>
      <c r="J144" s="455"/>
      <c r="K144" s="456"/>
      <c r="L144" s="456"/>
      <c r="M144" s="439"/>
      <c r="N144" s="103"/>
      <c r="O144" s="103"/>
      <c r="P144" s="103"/>
      <c r="Q144" s="5"/>
    </row>
    <row r="145" spans="1:17" s="2" customFormat="1" ht="12" customHeight="1">
      <c r="A145" s="103"/>
      <c r="B145" s="636"/>
      <c r="C145" s="438"/>
      <c r="D145" s="438"/>
      <c r="E145" s="457"/>
      <c r="F145" s="112"/>
      <c r="G145" s="112"/>
      <c r="H145" s="112"/>
      <c r="I145" s="103"/>
      <c r="J145" s="438"/>
      <c r="K145" s="458"/>
      <c r="L145" s="112"/>
      <c r="M145" s="439"/>
      <c r="N145" s="103"/>
      <c r="O145" s="103"/>
      <c r="P145" s="103"/>
      <c r="Q145" s="5"/>
    </row>
    <row r="146" spans="1:17" s="2" customFormat="1" ht="12" customHeight="1">
      <c r="A146" s="103"/>
      <c r="B146" s="636"/>
      <c r="C146" s="438"/>
      <c r="D146" s="438"/>
      <c r="E146" s="459" t="s">
        <v>359</v>
      </c>
      <c r="F146" s="112"/>
      <c r="G146" s="112"/>
      <c r="H146" s="112"/>
      <c r="I146" s="103"/>
      <c r="J146" s="438"/>
      <c r="K146" s="460" t="s">
        <v>359</v>
      </c>
      <c r="L146" s="112"/>
      <c r="M146" s="439"/>
      <c r="N146" s="103"/>
      <c r="O146" s="103"/>
      <c r="P146" s="103"/>
      <c r="Q146" s="5"/>
    </row>
    <row r="147" spans="1:17" s="2" customFormat="1" ht="12" customHeight="1" thickBot="1">
      <c r="A147" s="103"/>
      <c r="B147" s="636"/>
      <c r="C147" s="443"/>
      <c r="D147" s="438"/>
      <c r="E147" s="461"/>
      <c r="F147" s="399"/>
      <c r="G147" s="112"/>
      <c r="H147" s="112"/>
      <c r="I147" s="103"/>
      <c r="J147" s="438"/>
      <c r="K147" s="462"/>
      <c r="L147" s="112"/>
      <c r="M147" s="439"/>
      <c r="N147" s="103"/>
      <c r="O147" s="103"/>
      <c r="P147" s="103"/>
      <c r="Q147" s="5"/>
    </row>
    <row r="148" spans="1:17" s="2" customFormat="1" ht="12" customHeight="1">
      <c r="A148" s="103"/>
      <c r="B148" s="636"/>
      <c r="C148" s="444"/>
      <c r="D148" s="399"/>
      <c r="E148" s="399"/>
      <c r="F148" s="399"/>
      <c r="G148" s="112"/>
      <c r="H148" s="112"/>
      <c r="I148" s="103"/>
      <c r="J148" s="438"/>
      <c r="K148" s="112"/>
      <c r="L148" s="112"/>
      <c r="M148" s="439"/>
      <c r="N148" s="103"/>
      <c r="O148" s="103"/>
      <c r="P148" s="103"/>
      <c r="Q148" s="5"/>
    </row>
    <row r="149" spans="1:17" s="2" customFormat="1" ht="12" customHeight="1">
      <c r="A149" s="103"/>
      <c r="B149" s="636"/>
      <c r="C149" s="444"/>
      <c r="D149" s="399"/>
      <c r="E149" s="399"/>
      <c r="F149" s="399"/>
      <c r="G149" s="112"/>
      <c r="H149" s="112"/>
      <c r="I149" s="103"/>
      <c r="J149" s="438"/>
      <c r="K149" s="112"/>
      <c r="L149" s="112"/>
      <c r="M149" s="439"/>
      <c r="N149" s="103"/>
      <c r="O149" s="103"/>
      <c r="P149" s="103"/>
      <c r="Q149" s="5"/>
    </row>
    <row r="150" spans="1:17" s="2" customFormat="1" ht="12" customHeight="1">
      <c r="A150" s="103"/>
      <c r="B150" s="637"/>
      <c r="C150" s="375" t="s">
        <v>335</v>
      </c>
      <c r="D150" s="112"/>
      <c r="E150" s="112"/>
      <c r="F150" s="112"/>
      <c r="G150" s="112"/>
      <c r="H150" s="103"/>
      <c r="I150" s="438"/>
      <c r="J150" s="112"/>
      <c r="K150" s="112"/>
      <c r="L150" s="112"/>
      <c r="M150" s="439"/>
      <c r="N150" s="103"/>
      <c r="O150" s="103"/>
      <c r="P150" s="103"/>
      <c r="Q150" s="5"/>
    </row>
    <row r="151" spans="1:17" s="2" customFormat="1" ht="80.099999999999994" customHeight="1">
      <c r="A151" s="103"/>
      <c r="B151" s="416" t="s">
        <v>66</v>
      </c>
      <c r="C151" s="623"/>
      <c r="D151" s="624"/>
      <c r="E151" s="624"/>
      <c r="F151" s="624"/>
      <c r="G151" s="624"/>
      <c r="H151" s="624"/>
      <c r="I151" s="624"/>
      <c r="J151" s="624"/>
      <c r="K151" s="624"/>
      <c r="L151" s="624"/>
      <c r="M151" s="625"/>
      <c r="N151" s="103"/>
      <c r="O151" s="103"/>
      <c r="P151" s="103"/>
      <c r="Q151" s="5"/>
    </row>
    <row r="152" spans="1:17" s="2" customFormat="1" ht="30" customHeight="1">
      <c r="A152" s="103"/>
      <c r="B152" s="116" t="s">
        <v>361</v>
      </c>
      <c r="C152" s="117"/>
      <c r="D152" s="118"/>
      <c r="E152" s="118"/>
      <c r="F152" s="118"/>
      <c r="G152" s="118"/>
      <c r="H152" s="103"/>
      <c r="I152" s="311"/>
      <c r="J152" s="311"/>
      <c r="K152" s="311"/>
      <c r="L152" s="311"/>
      <c r="M152" s="311"/>
      <c r="N152" s="311"/>
      <c r="O152" s="311"/>
      <c r="P152" s="311"/>
      <c r="Q152" s="5"/>
    </row>
    <row r="153" spans="1:17" s="2" customFormat="1" ht="30" customHeight="1">
      <c r="A153" s="103"/>
      <c r="B153" s="375" t="s">
        <v>318</v>
      </c>
      <c r="C153" s="117"/>
      <c r="D153" s="118"/>
      <c r="E153" s="118"/>
      <c r="F153" s="118"/>
      <c r="G153" s="118"/>
      <c r="H153" s="103"/>
      <c r="I153" s="311"/>
      <c r="J153" s="311"/>
      <c r="K153" s="311"/>
      <c r="L153" s="311"/>
      <c r="M153" s="311"/>
      <c r="N153" s="311"/>
      <c r="O153" s="311"/>
      <c r="P153" s="311"/>
      <c r="Q153" s="5"/>
    </row>
    <row r="154" spans="1:17" s="2" customFormat="1" ht="12" customHeight="1">
      <c r="A154" s="103"/>
      <c r="B154" s="635" t="s">
        <v>66</v>
      </c>
      <c r="C154" s="433" t="s">
        <v>325</v>
      </c>
      <c r="D154" s="433"/>
      <c r="E154" s="434"/>
      <c r="F154" s="434"/>
      <c r="G154" s="434"/>
      <c r="H154" s="435"/>
      <c r="I154" s="436"/>
      <c r="J154" s="434"/>
      <c r="K154" s="434"/>
      <c r="L154" s="434"/>
      <c r="M154" s="437"/>
      <c r="N154" s="103"/>
      <c r="O154" s="103"/>
      <c r="P154" s="103"/>
      <c r="Q154" s="5"/>
    </row>
    <row r="155" spans="1:17" s="2" customFormat="1" ht="12" customHeight="1">
      <c r="A155" s="103"/>
      <c r="B155" s="636"/>
      <c r="C155" s="438"/>
      <c r="D155" s="112"/>
      <c r="E155" s="112"/>
      <c r="F155" s="112"/>
      <c r="G155" s="112"/>
      <c r="H155" s="103"/>
      <c r="I155" s="438"/>
      <c r="J155" s="112"/>
      <c r="K155" s="112"/>
      <c r="L155" s="112"/>
      <c r="M155" s="439"/>
      <c r="N155" s="103"/>
      <c r="O155" s="103"/>
      <c r="P155" s="103"/>
      <c r="Q155" s="5"/>
    </row>
    <row r="156" spans="1:17" s="2" customFormat="1" ht="12" customHeight="1" thickBot="1">
      <c r="A156" s="103"/>
      <c r="B156" s="636"/>
      <c r="C156" s="438"/>
      <c r="D156" s="438" t="s">
        <v>362</v>
      </c>
      <c r="E156" s="112"/>
      <c r="F156" s="442" t="s">
        <v>394</v>
      </c>
      <c r="G156" s="112"/>
      <c r="H156" s="112"/>
      <c r="I156" s="103"/>
      <c r="J156" s="103"/>
      <c r="K156" s="438"/>
      <c r="L156" s="112"/>
      <c r="M156" s="439"/>
      <c r="N156" s="103"/>
      <c r="O156" s="103"/>
      <c r="P156" s="103"/>
      <c r="Q156" s="5"/>
    </row>
    <row r="157" spans="1:17" s="2" customFormat="1" ht="12" customHeight="1">
      <c r="A157" s="103"/>
      <c r="B157" s="636"/>
      <c r="C157" s="443"/>
      <c r="D157" s="626"/>
      <c r="E157" s="627"/>
      <c r="F157" s="628"/>
      <c r="G157" s="112"/>
      <c r="H157" s="112"/>
      <c r="I157" s="438"/>
      <c r="J157" s="438"/>
      <c r="K157" s="399"/>
      <c r="L157" s="399"/>
      <c r="M157" s="439"/>
      <c r="N157" s="103"/>
      <c r="O157" s="103"/>
      <c r="P157" s="103"/>
      <c r="Q157" s="5"/>
    </row>
    <row r="158" spans="1:17" s="2" customFormat="1" ht="12" customHeight="1">
      <c r="A158" s="103"/>
      <c r="B158" s="636"/>
      <c r="C158" s="444"/>
      <c r="D158" s="629"/>
      <c r="E158" s="638"/>
      <c r="F158" s="631"/>
      <c r="G158" s="112"/>
      <c r="H158" s="112" t="s">
        <v>365</v>
      </c>
      <c r="I158" s="438"/>
      <c r="J158" s="399"/>
      <c r="K158" s="399"/>
      <c r="L158" s="399"/>
      <c r="M158" s="439"/>
      <c r="N158" s="103"/>
      <c r="O158" s="103"/>
      <c r="P158" s="103"/>
      <c r="Q158" s="5"/>
    </row>
    <row r="159" spans="1:17" s="2" customFormat="1" ht="12" customHeight="1">
      <c r="A159" s="103"/>
      <c r="B159" s="636"/>
      <c r="C159" s="444"/>
      <c r="D159" s="629"/>
      <c r="E159" s="638"/>
      <c r="F159" s="631"/>
      <c r="G159" s="112"/>
      <c r="H159" s="112"/>
      <c r="I159" s="438"/>
      <c r="J159" s="399"/>
      <c r="K159" s="399"/>
      <c r="L159" s="399"/>
      <c r="M159" s="439"/>
      <c r="N159" s="103"/>
      <c r="O159" s="103"/>
      <c r="P159" s="103"/>
      <c r="Q159" s="5"/>
    </row>
    <row r="160" spans="1:17" s="2" customFormat="1" ht="12" customHeight="1">
      <c r="A160" s="103"/>
      <c r="B160" s="636"/>
      <c r="C160" s="444"/>
      <c r="D160" s="629"/>
      <c r="E160" s="638"/>
      <c r="F160" s="631"/>
      <c r="G160" s="112"/>
      <c r="H160" s="112"/>
      <c r="I160" s="438"/>
      <c r="J160" s="399"/>
      <c r="K160" s="399"/>
      <c r="L160" s="399"/>
      <c r="M160" s="439"/>
      <c r="N160" s="103"/>
      <c r="O160" s="103"/>
      <c r="P160" s="103"/>
      <c r="Q160" s="5"/>
    </row>
    <row r="161" spans="1:17" s="2" customFormat="1" ht="12" customHeight="1" thickBot="1">
      <c r="A161" s="103"/>
      <c r="B161" s="636"/>
      <c r="C161" s="444"/>
      <c r="D161" s="629"/>
      <c r="E161" s="638"/>
      <c r="F161" s="631"/>
      <c r="G161" s="112"/>
      <c r="H161" s="112"/>
      <c r="I161" s="438"/>
      <c r="J161" s="399" t="s">
        <v>366</v>
      </c>
      <c r="K161" s="399"/>
      <c r="L161" s="440" t="s">
        <v>376</v>
      </c>
      <c r="M161" s="439"/>
      <c r="N161" s="103"/>
      <c r="O161" s="103"/>
      <c r="P161" s="103"/>
      <c r="Q161" s="5"/>
    </row>
    <row r="162" spans="1:17" s="2" customFormat="1" ht="12" customHeight="1" thickBot="1">
      <c r="A162" s="103"/>
      <c r="B162" s="636"/>
      <c r="C162" s="444"/>
      <c r="D162" s="632"/>
      <c r="E162" s="633"/>
      <c r="F162" s="634"/>
      <c r="G162" s="112"/>
      <c r="H162" s="112" t="s">
        <v>364</v>
      </c>
      <c r="I162" s="438"/>
      <c r="J162" s="626"/>
      <c r="K162" s="627"/>
      <c r="L162" s="628"/>
      <c r="M162" s="439"/>
      <c r="N162" s="103"/>
      <c r="O162" s="103"/>
      <c r="P162" s="103"/>
      <c r="Q162" s="5"/>
    </row>
    <row r="163" spans="1:17" s="2" customFormat="1" ht="12" customHeight="1">
      <c r="A163" s="103"/>
      <c r="B163" s="636"/>
      <c r="C163" s="438"/>
      <c r="D163" s="438"/>
      <c r="E163" s="112"/>
      <c r="F163" s="112"/>
      <c r="G163" s="112"/>
      <c r="H163" s="112"/>
      <c r="I163" s="103"/>
      <c r="J163" s="629"/>
      <c r="K163" s="638"/>
      <c r="L163" s="631"/>
      <c r="M163" s="439"/>
      <c r="N163" s="103"/>
      <c r="O163" s="103"/>
      <c r="P163" s="103"/>
      <c r="Q163" s="5"/>
    </row>
    <row r="164" spans="1:17" s="2" customFormat="1" ht="12" customHeight="1">
      <c r="A164" s="103"/>
      <c r="B164" s="636"/>
      <c r="C164" s="438"/>
      <c r="D164" s="438"/>
      <c r="E164" s="112"/>
      <c r="F164" s="112"/>
      <c r="G164" s="112"/>
      <c r="H164" s="112"/>
      <c r="I164" s="103"/>
      <c r="J164" s="629"/>
      <c r="K164" s="638"/>
      <c r="L164" s="631"/>
      <c r="M164" s="439"/>
      <c r="N164" s="103"/>
      <c r="O164" s="103"/>
      <c r="P164" s="103"/>
      <c r="Q164" s="5"/>
    </row>
    <row r="165" spans="1:17" s="2" customFormat="1" ht="12" customHeight="1">
      <c r="A165" s="103"/>
      <c r="B165" s="636"/>
      <c r="C165" s="438"/>
      <c r="D165" s="438"/>
      <c r="E165" s="112"/>
      <c r="F165" s="112"/>
      <c r="G165" s="112"/>
      <c r="H165" s="112"/>
      <c r="I165" s="103"/>
      <c r="J165" s="629"/>
      <c r="K165" s="638"/>
      <c r="L165" s="631"/>
      <c r="M165" s="439"/>
      <c r="N165" s="103"/>
      <c r="O165" s="103"/>
      <c r="P165" s="103"/>
      <c r="Q165" s="5"/>
    </row>
    <row r="166" spans="1:17" s="2" customFormat="1" ht="12" customHeight="1" thickBot="1">
      <c r="A166" s="103"/>
      <c r="B166" s="636"/>
      <c r="C166" s="438"/>
      <c r="D166" s="438" t="s">
        <v>363</v>
      </c>
      <c r="E166" s="112"/>
      <c r="F166" s="112"/>
      <c r="G166" s="112"/>
      <c r="H166" s="112" t="s">
        <v>365</v>
      </c>
      <c r="I166" s="103"/>
      <c r="J166" s="629"/>
      <c r="K166" s="638"/>
      <c r="L166" s="631"/>
      <c r="M166" s="439"/>
      <c r="N166" s="103"/>
      <c r="O166" s="103"/>
      <c r="P166" s="103"/>
      <c r="Q166" s="5"/>
    </row>
    <row r="167" spans="1:17" s="2" customFormat="1" ht="12" customHeight="1" thickBot="1">
      <c r="A167" s="103"/>
      <c r="B167" s="636"/>
      <c r="C167" s="443"/>
      <c r="D167" s="626"/>
      <c r="E167" s="627"/>
      <c r="F167" s="628"/>
      <c r="G167" s="112"/>
      <c r="H167" s="112"/>
      <c r="I167" s="103"/>
      <c r="J167" s="632"/>
      <c r="K167" s="633"/>
      <c r="L167" s="634"/>
      <c r="M167" s="439"/>
      <c r="N167" s="103"/>
      <c r="O167" s="103"/>
      <c r="P167" s="103"/>
      <c r="Q167" s="5"/>
    </row>
    <row r="168" spans="1:17" s="2" customFormat="1" ht="12" customHeight="1" thickBot="1">
      <c r="A168" s="103"/>
      <c r="B168" s="636"/>
      <c r="C168" s="444"/>
      <c r="D168" s="629"/>
      <c r="E168" s="638"/>
      <c r="F168" s="631"/>
      <c r="G168" s="112"/>
      <c r="H168" s="112"/>
      <c r="I168" s="103"/>
      <c r="J168" s="57"/>
      <c r="K168" s="56"/>
      <c r="L168" s="57"/>
      <c r="M168" s="439"/>
      <c r="N168" s="103"/>
      <c r="O168" s="103"/>
      <c r="P168" s="103"/>
      <c r="Q168" s="5"/>
    </row>
    <row r="169" spans="1:17" s="2" customFormat="1" ht="12" customHeight="1">
      <c r="A169" s="103"/>
      <c r="B169" s="636"/>
      <c r="C169" s="444"/>
      <c r="D169" s="629"/>
      <c r="E169" s="638"/>
      <c r="F169" s="631"/>
      <c r="G169" s="112"/>
      <c r="H169" s="112"/>
      <c r="I169" s="103"/>
      <c r="J169" s="458"/>
      <c r="K169" s="407"/>
      <c r="L169" s="458"/>
      <c r="M169" s="439"/>
      <c r="N169" s="103"/>
      <c r="O169" s="103"/>
      <c r="P169" s="103"/>
      <c r="Q169" s="5"/>
    </row>
    <row r="170" spans="1:17" s="2" customFormat="1" ht="12" customHeight="1">
      <c r="A170" s="103"/>
      <c r="B170" s="636"/>
      <c r="C170" s="444"/>
      <c r="D170" s="629"/>
      <c r="E170" s="638"/>
      <c r="F170" s="631"/>
      <c r="G170" s="112"/>
      <c r="H170" s="112" t="s">
        <v>364</v>
      </c>
      <c r="I170" s="103"/>
      <c r="J170" s="460" t="s">
        <v>367</v>
      </c>
      <c r="K170" s="407"/>
      <c r="L170" s="460" t="s">
        <v>367</v>
      </c>
      <c r="M170" s="439"/>
      <c r="N170" s="103"/>
      <c r="O170" s="103"/>
      <c r="P170" s="103"/>
      <c r="Q170" s="5"/>
    </row>
    <row r="171" spans="1:17" s="2" customFormat="1" ht="12" customHeight="1" thickBot="1">
      <c r="A171" s="103"/>
      <c r="B171" s="636"/>
      <c r="C171" s="444"/>
      <c r="D171" s="629"/>
      <c r="E171" s="638"/>
      <c r="F171" s="631"/>
      <c r="G171" s="112"/>
      <c r="H171" s="112"/>
      <c r="I171" s="103"/>
      <c r="J171" s="462" t="s">
        <v>374</v>
      </c>
      <c r="K171" s="407"/>
      <c r="L171" s="462" t="s">
        <v>375</v>
      </c>
      <c r="M171" s="439"/>
      <c r="N171" s="103"/>
      <c r="O171" s="103"/>
      <c r="P171" s="103"/>
      <c r="Q171" s="5"/>
    </row>
    <row r="172" spans="1:17" s="2" customFormat="1" ht="12" customHeight="1" thickBot="1">
      <c r="A172" s="103"/>
      <c r="B172" s="636"/>
      <c r="C172" s="444"/>
      <c r="D172" s="632"/>
      <c r="E172" s="633"/>
      <c r="F172" s="634"/>
      <c r="G172" s="112"/>
      <c r="H172" s="112"/>
      <c r="I172" s="103"/>
      <c r="J172" s="57"/>
      <c r="K172" s="56"/>
      <c r="L172" s="57"/>
      <c r="M172" s="439"/>
      <c r="N172" s="103"/>
      <c r="O172" s="103"/>
      <c r="P172" s="103"/>
      <c r="Q172" s="5"/>
    </row>
    <row r="173" spans="1:17" s="2" customFormat="1" ht="12" customHeight="1">
      <c r="A173" s="103"/>
      <c r="B173" s="636"/>
      <c r="C173" s="438"/>
      <c r="D173" s="112"/>
      <c r="E173" s="112"/>
      <c r="F173" s="112"/>
      <c r="G173" s="112"/>
      <c r="H173" s="103"/>
      <c r="I173" s="438"/>
      <c r="J173" s="112"/>
      <c r="K173" s="112"/>
      <c r="L173" s="112"/>
      <c r="M173" s="439"/>
      <c r="N173" s="103"/>
      <c r="O173" s="103"/>
      <c r="P173" s="103"/>
      <c r="Q173" s="5"/>
    </row>
    <row r="174" spans="1:17" s="2" customFormat="1" ht="12" customHeight="1">
      <c r="A174" s="103"/>
      <c r="B174" s="637"/>
      <c r="C174" s="375" t="s">
        <v>335</v>
      </c>
      <c r="D174" s="112"/>
      <c r="E174" s="112"/>
      <c r="F174" s="112"/>
      <c r="G174" s="112"/>
      <c r="H174" s="103"/>
      <c r="I174" s="438"/>
      <c r="J174" s="112"/>
      <c r="K174" s="112"/>
      <c r="L174" s="112"/>
      <c r="M174" s="439"/>
      <c r="N174" s="103"/>
      <c r="O174" s="103"/>
      <c r="P174" s="103"/>
      <c r="Q174" s="5"/>
    </row>
    <row r="175" spans="1:17" s="2" customFormat="1" ht="80.099999999999994" customHeight="1">
      <c r="A175" s="103"/>
      <c r="B175" s="416" t="s">
        <v>66</v>
      </c>
      <c r="C175" s="623"/>
      <c r="D175" s="624"/>
      <c r="E175" s="624"/>
      <c r="F175" s="624"/>
      <c r="G175" s="624"/>
      <c r="H175" s="624"/>
      <c r="I175" s="624"/>
      <c r="J175" s="624"/>
      <c r="K175" s="624"/>
      <c r="L175" s="624"/>
      <c r="M175" s="625"/>
      <c r="N175" s="103"/>
      <c r="O175" s="103"/>
      <c r="P175" s="103"/>
      <c r="Q175" s="5"/>
    </row>
    <row r="176" spans="1:17" s="2" customFormat="1" ht="30" customHeight="1">
      <c r="A176" s="103"/>
      <c r="B176" s="116" t="s">
        <v>369</v>
      </c>
      <c r="C176" s="117"/>
      <c r="D176" s="118"/>
      <c r="E176" s="118"/>
      <c r="F176" s="118"/>
      <c r="G176" s="118"/>
      <c r="H176" s="103"/>
      <c r="I176" s="311"/>
      <c r="J176" s="311"/>
      <c r="K176" s="311"/>
      <c r="L176" s="311"/>
      <c r="M176" s="311"/>
      <c r="N176" s="311"/>
      <c r="O176" s="311"/>
      <c r="P176" s="311"/>
      <c r="Q176" s="5"/>
    </row>
    <row r="177" spans="1:17" s="2" customFormat="1" ht="30" customHeight="1">
      <c r="A177" s="103"/>
      <c r="B177" s="375" t="s">
        <v>318</v>
      </c>
      <c r="C177" s="117"/>
      <c r="D177" s="118"/>
      <c r="E177" s="118"/>
      <c r="F177" s="118"/>
      <c r="G177" s="118"/>
      <c r="H177" s="103"/>
      <c r="I177" s="311"/>
      <c r="J177" s="311"/>
      <c r="K177" s="311"/>
      <c r="L177" s="311"/>
      <c r="M177" s="311"/>
      <c r="N177" s="311"/>
      <c r="O177" s="311"/>
      <c r="P177" s="311"/>
      <c r="Q177" s="5"/>
    </row>
    <row r="178" spans="1:17" s="2" customFormat="1" ht="12" customHeight="1">
      <c r="A178" s="103"/>
      <c r="B178" s="635" t="s">
        <v>66</v>
      </c>
      <c r="C178" s="433" t="s">
        <v>325</v>
      </c>
      <c r="D178" s="433"/>
      <c r="E178" s="434"/>
      <c r="F178" s="434"/>
      <c r="G178" s="434"/>
      <c r="H178" s="435"/>
      <c r="I178" s="436"/>
      <c r="J178" s="434"/>
      <c r="K178" s="434"/>
      <c r="L178" s="434"/>
      <c r="M178" s="437"/>
      <c r="N178" s="103"/>
      <c r="O178" s="103"/>
      <c r="P178" s="103"/>
      <c r="Q178" s="5"/>
    </row>
    <row r="179" spans="1:17" s="2" customFormat="1" ht="12" customHeight="1">
      <c r="A179" s="103"/>
      <c r="B179" s="636"/>
      <c r="C179" s="438"/>
      <c r="D179" s="112"/>
      <c r="E179" s="112"/>
      <c r="F179" s="112"/>
      <c r="G179" s="112"/>
      <c r="H179" s="103"/>
      <c r="I179" s="438"/>
      <c r="J179" s="112"/>
      <c r="K179" s="112"/>
      <c r="L179" s="112"/>
      <c r="M179" s="439"/>
      <c r="N179" s="103"/>
      <c r="O179" s="103"/>
      <c r="P179" s="103"/>
      <c r="Q179" s="5"/>
    </row>
    <row r="180" spans="1:17" s="2" customFormat="1" ht="12" customHeight="1" thickBot="1">
      <c r="A180" s="103"/>
      <c r="B180" s="636"/>
      <c r="C180" s="438"/>
      <c r="D180" s="438" t="s">
        <v>370</v>
      </c>
      <c r="E180" s="463" t="s">
        <v>395</v>
      </c>
      <c r="F180" s="112"/>
      <c r="G180" s="112"/>
      <c r="H180" s="112"/>
      <c r="I180" s="103"/>
      <c r="J180" s="103"/>
      <c r="K180" s="438"/>
      <c r="L180" s="112"/>
      <c r="M180" s="439"/>
      <c r="N180" s="103"/>
      <c r="O180" s="103"/>
      <c r="P180" s="103"/>
      <c r="Q180" s="5"/>
    </row>
    <row r="181" spans="1:17" s="2" customFormat="1" ht="12" customHeight="1">
      <c r="A181" s="103"/>
      <c r="B181" s="636"/>
      <c r="C181" s="59"/>
      <c r="D181" s="615"/>
      <c r="E181" s="616"/>
      <c r="F181" s="616"/>
      <c r="G181" s="616"/>
      <c r="H181" s="616"/>
      <c r="I181" s="616"/>
      <c r="J181" s="616"/>
      <c r="K181" s="616"/>
      <c r="L181" s="617"/>
      <c r="M181" s="58"/>
      <c r="N181" s="103"/>
      <c r="O181" s="103"/>
      <c r="P181" s="103"/>
      <c r="Q181" s="5"/>
    </row>
    <row r="182" spans="1:17" s="2" customFormat="1" ht="12" customHeight="1">
      <c r="A182" s="103"/>
      <c r="B182" s="636"/>
      <c r="C182" s="60"/>
      <c r="D182" s="618"/>
      <c r="E182" s="619"/>
      <c r="F182" s="619"/>
      <c r="G182" s="619"/>
      <c r="H182" s="619"/>
      <c r="I182" s="619"/>
      <c r="J182" s="619"/>
      <c r="K182" s="619"/>
      <c r="L182" s="587"/>
      <c r="M182" s="58"/>
      <c r="N182" s="103"/>
      <c r="O182" s="103"/>
      <c r="P182" s="103"/>
      <c r="Q182" s="5"/>
    </row>
    <row r="183" spans="1:17" s="2" customFormat="1" ht="12" customHeight="1">
      <c r="A183" s="103"/>
      <c r="B183" s="636"/>
      <c r="C183" s="60"/>
      <c r="D183" s="620"/>
      <c r="E183" s="621"/>
      <c r="F183" s="621"/>
      <c r="G183" s="621"/>
      <c r="H183" s="621"/>
      <c r="I183" s="621"/>
      <c r="J183" s="621"/>
      <c r="K183" s="621"/>
      <c r="L183" s="622"/>
      <c r="M183" s="58"/>
      <c r="N183" s="103"/>
      <c r="O183" s="103"/>
      <c r="P183" s="103"/>
      <c r="Q183" s="5"/>
    </row>
    <row r="184" spans="1:17" s="2" customFormat="1" ht="12" customHeight="1">
      <c r="A184" s="103"/>
      <c r="B184" s="636"/>
      <c r="C184" s="444"/>
      <c r="D184" s="464"/>
      <c r="E184" s="465"/>
      <c r="F184" s="465"/>
      <c r="G184" s="466"/>
      <c r="H184" s="466"/>
      <c r="I184" s="438"/>
      <c r="J184" s="399"/>
      <c r="K184" s="399"/>
      <c r="L184" s="467"/>
      <c r="M184" s="439"/>
      <c r="N184" s="103"/>
      <c r="O184" s="103"/>
      <c r="P184" s="103"/>
      <c r="Q184" s="5"/>
    </row>
    <row r="185" spans="1:17" s="2" customFormat="1" ht="12" customHeight="1">
      <c r="A185" s="103"/>
      <c r="B185" s="636"/>
      <c r="C185" s="444"/>
      <c r="D185" s="464"/>
      <c r="E185" s="465"/>
      <c r="F185" s="465"/>
      <c r="G185" s="115"/>
      <c r="H185" s="115"/>
      <c r="I185" s="438"/>
      <c r="J185" s="399"/>
      <c r="K185" s="399"/>
      <c r="L185" s="467"/>
      <c r="M185" s="439"/>
      <c r="N185" s="103"/>
      <c r="O185" s="103"/>
      <c r="P185" s="103"/>
      <c r="Q185" s="5"/>
    </row>
    <row r="186" spans="1:17" s="2" customFormat="1" ht="12" customHeight="1">
      <c r="A186" s="103"/>
      <c r="B186" s="636"/>
      <c r="C186" s="444"/>
      <c r="D186" s="464"/>
      <c r="E186" s="465"/>
      <c r="F186" s="465"/>
      <c r="G186" s="115"/>
      <c r="H186" s="115"/>
      <c r="I186" s="438"/>
      <c r="J186" s="443"/>
      <c r="K186" s="444"/>
      <c r="L186" s="468"/>
      <c r="M186" s="439"/>
      <c r="N186" s="103"/>
      <c r="O186" s="103"/>
      <c r="P186" s="103"/>
      <c r="Q186" s="5"/>
    </row>
    <row r="187" spans="1:17" s="2" customFormat="1" ht="12" customHeight="1">
      <c r="A187" s="103"/>
      <c r="B187" s="636"/>
      <c r="C187" s="438"/>
      <c r="D187" s="447"/>
      <c r="E187" s="115" t="s">
        <v>396</v>
      </c>
      <c r="F187" s="112"/>
      <c r="G187" s="112" t="s">
        <v>398</v>
      </c>
      <c r="H187" s="115"/>
      <c r="I187" s="101" t="s">
        <v>371</v>
      </c>
      <c r="J187" s="103" t="s">
        <v>397</v>
      </c>
      <c r="K187" s="444"/>
      <c r="L187" s="468"/>
      <c r="M187" s="439"/>
      <c r="N187" s="103"/>
      <c r="O187" s="103"/>
      <c r="P187" s="103"/>
      <c r="Q187" s="5"/>
    </row>
    <row r="188" spans="1:17" s="2" customFormat="1" ht="12" customHeight="1">
      <c r="A188" s="103"/>
      <c r="B188" s="636"/>
      <c r="C188" s="438"/>
      <c r="D188" s="447"/>
      <c r="E188" s="611"/>
      <c r="F188" s="612"/>
      <c r="G188" s="115"/>
      <c r="H188" s="115"/>
      <c r="I188" s="100"/>
      <c r="J188" s="613"/>
      <c r="K188" s="614"/>
      <c r="L188" s="72"/>
      <c r="M188" s="58"/>
      <c r="N188" s="103"/>
      <c r="O188" s="103"/>
      <c r="P188" s="103"/>
      <c r="Q188" s="5"/>
    </row>
    <row r="189" spans="1:17" s="2" customFormat="1" ht="12" customHeight="1">
      <c r="A189" s="103"/>
      <c r="B189" s="636"/>
      <c r="C189" s="438"/>
      <c r="D189" s="447"/>
      <c r="E189" s="612"/>
      <c r="F189" s="612"/>
      <c r="G189" s="115"/>
      <c r="H189" s="115"/>
      <c r="I189" s="445"/>
      <c r="J189" s="614"/>
      <c r="K189" s="614"/>
      <c r="L189" s="71"/>
      <c r="M189" s="58"/>
      <c r="N189" s="103"/>
      <c r="O189" s="103"/>
      <c r="P189" s="103"/>
      <c r="Q189" s="5"/>
    </row>
    <row r="190" spans="1:17" s="2" customFormat="1" ht="12" customHeight="1">
      <c r="A190" s="103"/>
      <c r="B190" s="636"/>
      <c r="C190" s="438"/>
      <c r="D190" s="447"/>
      <c r="E190" s="612"/>
      <c r="F190" s="612"/>
      <c r="G190" s="478"/>
      <c r="H190" s="471"/>
      <c r="I190" s="445"/>
      <c r="J190" s="614"/>
      <c r="K190" s="614"/>
      <c r="L190" s="71"/>
      <c r="M190" s="58"/>
      <c r="N190" s="103"/>
      <c r="O190" s="103"/>
      <c r="P190" s="103"/>
      <c r="Q190" s="5"/>
    </row>
    <row r="191" spans="1:17" s="2" customFormat="1" ht="12" customHeight="1">
      <c r="A191" s="103"/>
      <c r="B191" s="636"/>
      <c r="C191" s="443"/>
      <c r="D191" s="469"/>
      <c r="E191" s="612"/>
      <c r="F191" s="612"/>
      <c r="G191" s="471"/>
      <c r="H191" s="471"/>
      <c r="I191" s="445"/>
      <c r="J191" s="614"/>
      <c r="K191" s="614"/>
      <c r="L191" s="71"/>
      <c r="M191" s="58"/>
      <c r="N191" s="103"/>
      <c r="O191" s="103"/>
      <c r="P191" s="103"/>
      <c r="Q191" s="5"/>
    </row>
    <row r="192" spans="1:17" s="2" customFormat="1" ht="12" customHeight="1">
      <c r="A192" s="103"/>
      <c r="B192" s="636"/>
      <c r="C192" s="444"/>
      <c r="D192" s="464"/>
      <c r="E192" s="465"/>
      <c r="F192" s="465"/>
      <c r="G192" s="471"/>
      <c r="H192" s="471"/>
      <c r="I192" s="103"/>
      <c r="J192" s="438"/>
      <c r="K192" s="407"/>
      <c r="L192" s="472"/>
      <c r="M192" s="439"/>
      <c r="N192" s="103"/>
      <c r="O192" s="103"/>
      <c r="P192" s="103"/>
      <c r="Q192" s="5"/>
    </row>
    <row r="193" spans="1:17" s="2" customFormat="1" ht="12" customHeight="1">
      <c r="A193" s="103"/>
      <c r="B193" s="636"/>
      <c r="C193" s="444"/>
      <c r="D193" s="464"/>
      <c r="E193" s="465"/>
      <c r="F193" s="465"/>
      <c r="G193" s="112"/>
      <c r="H193" s="112"/>
      <c r="I193" s="103"/>
      <c r="J193" s="112"/>
      <c r="K193" s="407"/>
      <c r="L193" s="448"/>
      <c r="M193" s="439"/>
      <c r="N193" s="103"/>
      <c r="O193" s="103"/>
      <c r="P193" s="103"/>
      <c r="Q193" s="5"/>
    </row>
    <row r="194" spans="1:17" s="2" customFormat="1" ht="12" customHeight="1">
      <c r="A194" s="103"/>
      <c r="B194" s="636"/>
      <c r="C194" s="444"/>
      <c r="D194" s="464"/>
      <c r="E194" s="465"/>
      <c r="F194" s="465"/>
      <c r="G194" s="112"/>
      <c r="H194" s="112"/>
      <c r="I194" s="103"/>
      <c r="J194" s="112"/>
      <c r="K194" s="407"/>
      <c r="L194" s="448"/>
      <c r="M194" s="439"/>
      <c r="N194" s="103"/>
      <c r="O194" s="103"/>
      <c r="P194" s="103"/>
      <c r="Q194" s="5"/>
    </row>
    <row r="195" spans="1:17" s="2" customFormat="1" ht="12" customHeight="1">
      <c r="A195" s="103"/>
      <c r="B195" s="636"/>
      <c r="C195" s="444"/>
      <c r="D195" s="464"/>
      <c r="E195" s="465"/>
      <c r="F195" s="465"/>
      <c r="G195" s="112"/>
      <c r="H195" s="112"/>
      <c r="I195" s="103"/>
      <c r="J195" s="112"/>
      <c r="K195" s="407"/>
      <c r="L195" s="448"/>
      <c r="M195" s="439"/>
      <c r="N195" s="103"/>
      <c r="O195" s="103"/>
      <c r="P195" s="103"/>
      <c r="Q195" s="5"/>
    </row>
    <row r="196" spans="1:17" s="2" customFormat="1" ht="12" customHeight="1" thickBot="1">
      <c r="A196" s="103"/>
      <c r="B196" s="636"/>
      <c r="C196" s="444"/>
      <c r="D196" s="470"/>
      <c r="E196" s="473"/>
      <c r="F196" s="473"/>
      <c r="G196" s="453"/>
      <c r="H196" s="453"/>
      <c r="I196" s="474"/>
      <c r="J196" s="475"/>
      <c r="K196" s="476"/>
      <c r="L196" s="477"/>
      <c r="M196" s="439"/>
      <c r="N196" s="103"/>
      <c r="O196" s="103"/>
      <c r="P196" s="103"/>
      <c r="Q196" s="5"/>
    </row>
    <row r="197" spans="1:17" s="2" customFormat="1" ht="12" customHeight="1">
      <c r="A197" s="103"/>
      <c r="B197" s="636"/>
      <c r="C197" s="438"/>
      <c r="D197" s="112"/>
      <c r="E197" s="112"/>
      <c r="F197" s="112"/>
      <c r="G197" s="112"/>
      <c r="H197" s="103"/>
      <c r="I197" s="438"/>
      <c r="J197" s="112"/>
      <c r="K197" s="112"/>
      <c r="L197" s="112"/>
      <c r="M197" s="439"/>
      <c r="N197" s="103"/>
      <c r="O197" s="103"/>
      <c r="P197" s="103"/>
      <c r="Q197" s="5"/>
    </row>
    <row r="198" spans="1:17" s="2" customFormat="1" ht="12" customHeight="1">
      <c r="A198" s="103"/>
      <c r="B198" s="637"/>
      <c r="C198" s="375" t="s">
        <v>335</v>
      </c>
      <c r="D198" s="112"/>
      <c r="E198" s="112"/>
      <c r="F198" s="112"/>
      <c r="G198" s="112"/>
      <c r="H198" s="103"/>
      <c r="I198" s="438"/>
      <c r="J198" s="112"/>
      <c r="K198" s="112"/>
      <c r="L198" s="112"/>
      <c r="M198" s="439"/>
      <c r="N198" s="103"/>
      <c r="O198" s="103"/>
      <c r="P198" s="103"/>
      <c r="Q198" s="5"/>
    </row>
    <row r="199" spans="1:17" s="2" customFormat="1" ht="80.099999999999994" customHeight="1">
      <c r="A199" s="103"/>
      <c r="B199" s="416" t="s">
        <v>66</v>
      </c>
      <c r="C199" s="623"/>
      <c r="D199" s="624"/>
      <c r="E199" s="624"/>
      <c r="F199" s="624"/>
      <c r="G199" s="624"/>
      <c r="H199" s="624"/>
      <c r="I199" s="624"/>
      <c r="J199" s="624"/>
      <c r="K199" s="624"/>
      <c r="L199" s="624"/>
      <c r="M199" s="625"/>
      <c r="N199" s="103"/>
      <c r="O199" s="103"/>
      <c r="P199" s="103"/>
      <c r="Q199" s="5"/>
    </row>
    <row r="200" spans="1:17">
      <c r="B200" s="418" t="s">
        <v>304</v>
      </c>
      <c r="C200" s="418" t="s">
        <v>304</v>
      </c>
      <c r="D200" s="418" t="s">
        <v>304</v>
      </c>
      <c r="E200" s="418" t="s">
        <v>304</v>
      </c>
      <c r="F200" s="418" t="s">
        <v>304</v>
      </c>
      <c r="G200" s="418" t="s">
        <v>304</v>
      </c>
      <c r="H200" s="418" t="s">
        <v>304</v>
      </c>
      <c r="I200" s="418" t="s">
        <v>304</v>
      </c>
      <c r="J200" s="418" t="s">
        <v>304</v>
      </c>
      <c r="K200" s="418" t="s">
        <v>304</v>
      </c>
      <c r="L200" s="418" t="s">
        <v>304</v>
      </c>
      <c r="M200" s="418" t="s">
        <v>304</v>
      </c>
    </row>
    <row r="201" spans="1:17">
      <c r="B201" s="101" t="s">
        <v>372</v>
      </c>
      <c r="C201" s="102"/>
      <c r="D201" s="103"/>
      <c r="E201" s="103"/>
      <c r="F201" s="103"/>
      <c r="G201" s="103"/>
      <c r="H201" s="103"/>
      <c r="I201" s="103"/>
      <c r="J201" s="103"/>
      <c r="K201" s="103"/>
      <c r="L201" s="103"/>
      <c r="M201" s="103"/>
    </row>
  </sheetData>
  <sheetProtection algorithmName="SHA-512" hashValue="HOcR1FXttolo8J4c8sqU0N4ufQisKizj7GIrLWSicsZXYOEb3ZKDtnkZpWL6W3hw4/u97oV1nfTXfmS8K9VMrw==" saltValue="xt7d9w8Gdgln8gXs4IZM6Q==" spinCount="100000" sheet="1" objects="1" scenarios="1"/>
  <mergeCells count="41">
    <mergeCell ref="H13:M13"/>
    <mergeCell ref="B135:B150"/>
    <mergeCell ref="D138:F143"/>
    <mergeCell ref="J138:L143"/>
    <mergeCell ref="B178:B198"/>
    <mergeCell ref="B97:B112"/>
    <mergeCell ref="D100:F105"/>
    <mergeCell ref="J100:L105"/>
    <mergeCell ref="C113:M113"/>
    <mergeCell ref="B116:B131"/>
    <mergeCell ref="D119:F124"/>
    <mergeCell ref="J119:L124"/>
    <mergeCell ref="B73:B93"/>
    <mergeCell ref="D76:F81"/>
    <mergeCell ref="J76:L81"/>
    <mergeCell ref="D86:F91"/>
    <mergeCell ref="B49:B69"/>
    <mergeCell ref="D52:F57"/>
    <mergeCell ref="D62:F67"/>
    <mergeCell ref="C70:M70"/>
    <mergeCell ref="C199:M199"/>
    <mergeCell ref="C151:M151"/>
    <mergeCell ref="B154:B174"/>
    <mergeCell ref="D157:F162"/>
    <mergeCell ref="D167:F172"/>
    <mergeCell ref="C175:M175"/>
    <mergeCell ref="J162:L167"/>
    <mergeCell ref="B23:B43"/>
    <mergeCell ref="C44:M44"/>
    <mergeCell ref="D26:F31"/>
    <mergeCell ref="J26:L31"/>
    <mergeCell ref="D36:F41"/>
    <mergeCell ref="C45:L45"/>
    <mergeCell ref="C46:L46"/>
    <mergeCell ref="D16:G16"/>
    <mergeCell ref="E188:F191"/>
    <mergeCell ref="J188:K191"/>
    <mergeCell ref="D181:L183"/>
    <mergeCell ref="C94:M94"/>
    <mergeCell ref="C132:M132"/>
    <mergeCell ref="J57:L62"/>
  </mergeCells>
  <phoneticPr fontId="1"/>
  <conditionalFormatting sqref="B200:B1048576 B1:B23 B44:B45 C200:M200">
    <cfRule type="cellIs" dxfId="109" priority="117" operator="equal">
      <formula>"入力不要"</formula>
    </cfRule>
    <cfRule type="cellIs" dxfId="108" priority="118" operator="equal">
      <formula>"該当必須"</formula>
    </cfRule>
    <cfRule type="cellIs" dxfId="107" priority="119" operator="equal">
      <formula>"必須"</formula>
    </cfRule>
  </conditionalFormatting>
  <conditionalFormatting sqref="B46">
    <cfRule type="cellIs" dxfId="106" priority="111" operator="equal">
      <formula>"入力不要"</formula>
    </cfRule>
    <cfRule type="cellIs" dxfId="105" priority="112" operator="equal">
      <formula>"該当必須"</formula>
    </cfRule>
    <cfRule type="cellIs" dxfId="104" priority="113" operator="equal">
      <formula>"必須"</formula>
    </cfRule>
  </conditionalFormatting>
  <conditionalFormatting sqref="D23">
    <cfRule type="cellIs" dxfId="103" priority="108" operator="equal">
      <formula>"入力不要"</formula>
    </cfRule>
    <cfRule type="cellIs" dxfId="102" priority="109" operator="equal">
      <formula>"該当必須"</formula>
    </cfRule>
    <cfRule type="cellIs" dxfId="101" priority="110" operator="equal">
      <formula>"必須"</formula>
    </cfRule>
  </conditionalFormatting>
  <conditionalFormatting sqref="C23">
    <cfRule type="cellIs" dxfId="100" priority="105" operator="equal">
      <formula>"入力不要"</formula>
    </cfRule>
    <cfRule type="cellIs" dxfId="99" priority="106" operator="equal">
      <formula>"該当必須"</formula>
    </cfRule>
    <cfRule type="cellIs" dxfId="98" priority="107" operator="equal">
      <formula>"必須"</formula>
    </cfRule>
  </conditionalFormatting>
  <conditionalFormatting sqref="B47:B49 B70">
    <cfRule type="cellIs" dxfId="97" priority="99" operator="equal">
      <formula>"入力不要"</formula>
    </cfRule>
    <cfRule type="cellIs" dxfId="96" priority="100" operator="equal">
      <formula>"該当必須"</formula>
    </cfRule>
    <cfRule type="cellIs" dxfId="95" priority="101" operator="equal">
      <formula>"必須"</formula>
    </cfRule>
  </conditionalFormatting>
  <conditionalFormatting sqref="C73">
    <cfRule type="cellIs" dxfId="94" priority="78" operator="equal">
      <formula>"入力不要"</formula>
    </cfRule>
    <cfRule type="cellIs" dxfId="93" priority="79" operator="equal">
      <formula>"該当必須"</formula>
    </cfRule>
    <cfRule type="cellIs" dxfId="92" priority="80" operator="equal">
      <formula>"必須"</formula>
    </cfRule>
  </conditionalFormatting>
  <conditionalFormatting sqref="D49">
    <cfRule type="cellIs" dxfId="91" priority="93" operator="equal">
      <formula>"入力不要"</formula>
    </cfRule>
    <cfRule type="cellIs" dxfId="90" priority="94" operator="equal">
      <formula>"該当必須"</formula>
    </cfRule>
    <cfRule type="cellIs" dxfId="89" priority="95" operator="equal">
      <formula>"必須"</formula>
    </cfRule>
  </conditionalFormatting>
  <conditionalFormatting sqref="C49">
    <cfRule type="cellIs" dxfId="88" priority="90" operator="equal">
      <formula>"入力不要"</formula>
    </cfRule>
    <cfRule type="cellIs" dxfId="87" priority="91" operator="equal">
      <formula>"該当必須"</formula>
    </cfRule>
    <cfRule type="cellIs" dxfId="86" priority="92" operator="equal">
      <formula>"必須"</formula>
    </cfRule>
  </conditionalFormatting>
  <conditionalFormatting sqref="C69">
    <cfRule type="cellIs" dxfId="85" priority="87" operator="equal">
      <formula>"入力不要"</formula>
    </cfRule>
    <cfRule type="cellIs" dxfId="84" priority="88" operator="equal">
      <formula>"該当必須"</formula>
    </cfRule>
    <cfRule type="cellIs" dxfId="83" priority="89" operator="equal">
      <formula>"必須"</formula>
    </cfRule>
  </conditionalFormatting>
  <conditionalFormatting sqref="B71:B73 B94">
    <cfRule type="cellIs" dxfId="82" priority="84" operator="equal">
      <formula>"入力不要"</formula>
    </cfRule>
    <cfRule type="cellIs" dxfId="81" priority="85" operator="equal">
      <formula>"該当必須"</formula>
    </cfRule>
    <cfRule type="cellIs" dxfId="80" priority="86" operator="equal">
      <formula>"必須"</formula>
    </cfRule>
  </conditionalFormatting>
  <conditionalFormatting sqref="D73">
    <cfRule type="cellIs" dxfId="79" priority="81" operator="equal">
      <formula>"入力不要"</formula>
    </cfRule>
    <cfRule type="cellIs" dxfId="78" priority="82" operator="equal">
      <formula>"該当必須"</formula>
    </cfRule>
    <cfRule type="cellIs" dxfId="77" priority="83" operator="equal">
      <formula>"必須"</formula>
    </cfRule>
  </conditionalFormatting>
  <conditionalFormatting sqref="C43">
    <cfRule type="cellIs" dxfId="76" priority="69" operator="equal">
      <formula>"入力不要"</formula>
    </cfRule>
    <cfRule type="cellIs" dxfId="75" priority="70" operator="equal">
      <formula>"該当必須"</formula>
    </cfRule>
    <cfRule type="cellIs" dxfId="74" priority="71" operator="equal">
      <formula>"必須"</formula>
    </cfRule>
  </conditionalFormatting>
  <conditionalFormatting sqref="C93">
    <cfRule type="cellIs" dxfId="73" priority="72" operator="equal">
      <formula>"入力不要"</formula>
    </cfRule>
    <cfRule type="cellIs" dxfId="72" priority="73" operator="equal">
      <formula>"該当必須"</formula>
    </cfRule>
    <cfRule type="cellIs" dxfId="71" priority="74" operator="equal">
      <formula>"必須"</formula>
    </cfRule>
  </conditionalFormatting>
  <conditionalFormatting sqref="C97">
    <cfRule type="cellIs" dxfId="70" priority="60" operator="equal">
      <formula>"入力不要"</formula>
    </cfRule>
    <cfRule type="cellIs" dxfId="69" priority="61" operator="equal">
      <formula>"該当必須"</formula>
    </cfRule>
    <cfRule type="cellIs" dxfId="68" priority="62" operator="equal">
      <formula>"必須"</formula>
    </cfRule>
  </conditionalFormatting>
  <conditionalFormatting sqref="B95:B97 B113">
    <cfRule type="cellIs" dxfId="67" priority="66" operator="equal">
      <formula>"入力不要"</formula>
    </cfRule>
    <cfRule type="cellIs" dxfId="66" priority="67" operator="equal">
      <formula>"該当必須"</formula>
    </cfRule>
    <cfRule type="cellIs" dxfId="65" priority="68" operator="equal">
      <formula>"必須"</formula>
    </cfRule>
  </conditionalFormatting>
  <conditionalFormatting sqref="D97">
    <cfRule type="cellIs" dxfId="64" priority="63" operator="equal">
      <formula>"入力不要"</formula>
    </cfRule>
    <cfRule type="cellIs" dxfId="63" priority="64" operator="equal">
      <formula>"該当必須"</formula>
    </cfRule>
    <cfRule type="cellIs" dxfId="62" priority="65" operator="equal">
      <formula>"必須"</formula>
    </cfRule>
  </conditionalFormatting>
  <conditionalFormatting sqref="C112">
    <cfRule type="cellIs" dxfId="61" priority="57" operator="equal">
      <formula>"入力不要"</formula>
    </cfRule>
    <cfRule type="cellIs" dxfId="60" priority="58" operator="equal">
      <formula>"該当必須"</formula>
    </cfRule>
    <cfRule type="cellIs" dxfId="59" priority="59" operator="equal">
      <formula>"必須"</formula>
    </cfRule>
  </conditionalFormatting>
  <conditionalFormatting sqref="C116">
    <cfRule type="cellIs" dxfId="58" priority="48" operator="equal">
      <formula>"入力不要"</formula>
    </cfRule>
    <cfRule type="cellIs" dxfId="57" priority="49" operator="equal">
      <formula>"該当必須"</formula>
    </cfRule>
    <cfRule type="cellIs" dxfId="56" priority="50" operator="equal">
      <formula>"必須"</formula>
    </cfRule>
  </conditionalFormatting>
  <conditionalFormatting sqref="B114:B116 B132">
    <cfRule type="cellIs" dxfId="55" priority="54" operator="equal">
      <formula>"入力不要"</formula>
    </cfRule>
    <cfRule type="cellIs" dxfId="54" priority="55" operator="equal">
      <formula>"該当必須"</formula>
    </cfRule>
    <cfRule type="cellIs" dxfId="53" priority="56" operator="equal">
      <formula>"必須"</formula>
    </cfRule>
  </conditionalFormatting>
  <conditionalFormatting sqref="D116">
    <cfRule type="cellIs" dxfId="52" priority="51" operator="equal">
      <formula>"入力不要"</formula>
    </cfRule>
    <cfRule type="cellIs" dxfId="51" priority="52" operator="equal">
      <formula>"該当必須"</formula>
    </cfRule>
    <cfRule type="cellIs" dxfId="50" priority="53" operator="equal">
      <formula>"必須"</formula>
    </cfRule>
  </conditionalFormatting>
  <conditionalFormatting sqref="C131">
    <cfRule type="cellIs" dxfId="49" priority="45" operator="equal">
      <formula>"入力不要"</formula>
    </cfRule>
    <cfRule type="cellIs" dxfId="48" priority="46" operator="equal">
      <formula>"該当必須"</formula>
    </cfRule>
    <cfRule type="cellIs" dxfId="47" priority="47" operator="equal">
      <formula>"必須"</formula>
    </cfRule>
  </conditionalFormatting>
  <conditionalFormatting sqref="C135">
    <cfRule type="cellIs" dxfId="46" priority="36" operator="equal">
      <formula>"入力不要"</formula>
    </cfRule>
    <cfRule type="cellIs" dxfId="45" priority="37" operator="equal">
      <formula>"該当必須"</formula>
    </cfRule>
    <cfRule type="cellIs" dxfId="44" priority="38" operator="equal">
      <formula>"必須"</formula>
    </cfRule>
  </conditionalFormatting>
  <conditionalFormatting sqref="B133:B135 B151">
    <cfRule type="cellIs" dxfId="43" priority="42" operator="equal">
      <formula>"入力不要"</formula>
    </cfRule>
    <cfRule type="cellIs" dxfId="42" priority="43" operator="equal">
      <formula>"該当必須"</formula>
    </cfRule>
    <cfRule type="cellIs" dxfId="41" priority="44" operator="equal">
      <formula>"必須"</formula>
    </cfRule>
  </conditionalFormatting>
  <conditionalFormatting sqref="D135">
    <cfRule type="cellIs" dxfId="40" priority="39" operator="equal">
      <formula>"入力不要"</formula>
    </cfRule>
    <cfRule type="cellIs" dxfId="39" priority="40" operator="equal">
      <formula>"該当必須"</formula>
    </cfRule>
    <cfRule type="cellIs" dxfId="38" priority="41" operator="equal">
      <formula>"必須"</formula>
    </cfRule>
  </conditionalFormatting>
  <conditionalFormatting sqref="C150">
    <cfRule type="cellIs" dxfId="37" priority="33" operator="equal">
      <formula>"入力不要"</formula>
    </cfRule>
    <cfRule type="cellIs" dxfId="36" priority="34" operator="equal">
      <formula>"該当必須"</formula>
    </cfRule>
    <cfRule type="cellIs" dxfId="35" priority="35" operator="equal">
      <formula>"必須"</formula>
    </cfRule>
  </conditionalFormatting>
  <conditionalFormatting sqref="C154">
    <cfRule type="cellIs" dxfId="34" priority="24" operator="equal">
      <formula>"入力不要"</formula>
    </cfRule>
    <cfRule type="cellIs" dxfId="33" priority="25" operator="equal">
      <formula>"該当必須"</formula>
    </cfRule>
    <cfRule type="cellIs" dxfId="32" priority="26" operator="equal">
      <formula>"必須"</formula>
    </cfRule>
  </conditionalFormatting>
  <conditionalFormatting sqref="B152:B154 B175">
    <cfRule type="cellIs" dxfId="31" priority="30" operator="equal">
      <formula>"入力不要"</formula>
    </cfRule>
    <cfRule type="cellIs" dxfId="30" priority="31" operator="equal">
      <formula>"該当必須"</formula>
    </cfRule>
    <cfRule type="cellIs" dxfId="29" priority="32" operator="equal">
      <formula>"必須"</formula>
    </cfRule>
  </conditionalFormatting>
  <conditionalFormatting sqref="D154">
    <cfRule type="cellIs" dxfId="28" priority="27" operator="equal">
      <formula>"入力不要"</formula>
    </cfRule>
    <cfRule type="cellIs" dxfId="27" priority="28" operator="equal">
      <formula>"該当必須"</formula>
    </cfRule>
    <cfRule type="cellIs" dxfId="26" priority="29" operator="equal">
      <formula>"必須"</formula>
    </cfRule>
  </conditionalFormatting>
  <conditionalFormatting sqref="C174">
    <cfRule type="cellIs" dxfId="25" priority="21" operator="equal">
      <formula>"入力不要"</formula>
    </cfRule>
    <cfRule type="cellIs" dxfId="24" priority="22" operator="equal">
      <formula>"該当必須"</formula>
    </cfRule>
    <cfRule type="cellIs" dxfId="23" priority="23" operator="equal">
      <formula>"必須"</formula>
    </cfRule>
  </conditionalFormatting>
  <conditionalFormatting sqref="C178">
    <cfRule type="cellIs" dxfId="22" priority="12" operator="equal">
      <formula>"入力不要"</formula>
    </cfRule>
    <cfRule type="cellIs" dxfId="21" priority="13" operator="equal">
      <formula>"該当必須"</formula>
    </cfRule>
    <cfRule type="cellIs" dxfId="20" priority="14" operator="equal">
      <formula>"必須"</formula>
    </cfRule>
  </conditionalFormatting>
  <conditionalFormatting sqref="B176:B178 B199">
    <cfRule type="cellIs" dxfId="19" priority="18" operator="equal">
      <formula>"入力不要"</formula>
    </cfRule>
    <cfRule type="cellIs" dxfId="18" priority="19" operator="equal">
      <formula>"該当必須"</formula>
    </cfRule>
    <cfRule type="cellIs" dxfId="17" priority="20" operator="equal">
      <formula>"必須"</formula>
    </cfRule>
  </conditionalFormatting>
  <conditionalFormatting sqref="D178">
    <cfRule type="cellIs" dxfId="16" priority="15" operator="equal">
      <formula>"入力不要"</formula>
    </cfRule>
    <cfRule type="cellIs" dxfId="15" priority="16" operator="equal">
      <formula>"該当必須"</formula>
    </cfRule>
    <cfRule type="cellIs" dxfId="14" priority="17" operator="equal">
      <formula>"必須"</formula>
    </cfRule>
  </conditionalFormatting>
  <conditionalFormatting sqref="C198">
    <cfRule type="cellIs" dxfId="13" priority="9" operator="equal">
      <formula>"入力不要"</formula>
    </cfRule>
    <cfRule type="cellIs" dxfId="12" priority="10" operator="equal">
      <formula>"該当必須"</formula>
    </cfRule>
    <cfRule type="cellIs" dxfId="11" priority="11" operator="equal">
      <formula>"必須"</formula>
    </cfRule>
  </conditionalFormatting>
  <conditionalFormatting sqref="B21:M46">
    <cfRule type="expression" dxfId="10" priority="8">
      <formula>IF(OR($H$18="2.新設合併",$H$18="3.株式交換",$H$18="4.吸収合併",$H$18="5.吸収分割",$H$18="6.事業譲渡",$H$18="7.株式移転",$H$18="8.同一法人（経営者交代）"),TRUE,)</formula>
    </cfRule>
  </conditionalFormatting>
  <conditionalFormatting sqref="B47:M70">
    <cfRule type="expression" dxfId="9" priority="7">
      <formula>IF(OR($H$18="1.株式譲渡",$H$18="3.株式交換",$H$18="4.吸収合併",$H$18="5.吸収分割",$H$18="6.事業譲渡",$H$18="7.株式移転",$H$18="8.同一法人（経営者交代）"),TRUE,)</formula>
    </cfRule>
  </conditionalFormatting>
  <conditionalFormatting sqref="B71:M94">
    <cfRule type="expression" dxfId="8" priority="6">
      <formula>IF(OR($H$18="2.新設合併",$H$18="1.株式譲渡",$H$18="4.吸収合併",$H$18="5.吸収分割",$H$18="6.事業譲渡",$H$18="7.株式移転",$H$18="8.同一法人（経営者交代）"),TRUE,)</formula>
    </cfRule>
  </conditionalFormatting>
  <conditionalFormatting sqref="B95:M113">
    <cfRule type="expression" dxfId="7" priority="5">
      <formula>IF(OR($H$18="2.新設合併",$H$18="1.株式譲渡",$H$18="3.株式交換",$H$18="5.吸収分割",$H$18="6.事業譲渡",$H$18="7.株式移転",$H$18="8.同一法人（経営者交代）"),TRUE,)</formula>
    </cfRule>
  </conditionalFormatting>
  <conditionalFormatting sqref="B114:M132">
    <cfRule type="expression" dxfId="6" priority="4">
      <formula>IF(OR($H$18="2.新設合併",$H$18="1.株式譲渡",$H$18="4.吸収合併",$H$18="3.株式交換",$H$18="6.事業譲渡",$H$18="7.株式移転",$H$18="8.同一法人（経営者交代）"),TRUE,)</formula>
    </cfRule>
  </conditionalFormatting>
  <conditionalFormatting sqref="B133:M151">
    <cfRule type="expression" dxfId="5" priority="3">
      <formula>IF(OR($H$18="2.新設合併",$H$18="1.株式譲渡",$H$18="4.吸収合併",$H$18="5.吸収分割",$H$18="3.株式交換",$H$18="7.株式移転",$H$18="8.同一法人（経営者交代）"),TRUE,)</formula>
    </cfRule>
  </conditionalFormatting>
  <conditionalFormatting sqref="B152:M175">
    <cfRule type="expression" dxfId="4" priority="2">
      <formula>IF(OR($H$18="2.新設合併",$H$18="1.株式譲渡",$H$18="4.吸収合併",$H$18="5.吸収分割",$H$18="6.事業譲渡",$H$18="3.株式交換",$H$18="8.同一法人（経営者交代）"),TRUE,)</formula>
    </cfRule>
  </conditionalFormatting>
  <conditionalFormatting sqref="B176:M199">
    <cfRule type="expression" dxfId="3" priority="1">
      <formula>IF(OR($H$18="2.新設合併",$H$18="1.株式譲渡",$H$18="4.吸収合併",$H$18="5.吸収分割",$H$18="6.事業譲渡",$H$18="7.株式移転",$H$18="3.株式交換"),TRUE,)</formula>
    </cfRule>
  </conditionalFormatting>
  <dataValidations count="1">
    <dataValidation type="list" allowBlank="1" showInputMessage="1" showErrorMessage="1" sqref="M45:M46" xr:uid="{24221769-743C-4826-BAF1-052D82F3F306}">
      <formula1>"理解した"</formula1>
    </dataValidation>
  </dataValidations>
  <hyperlinks>
    <hyperlink ref="M6" location="【事業承継に係るスキーム図】!B21" display="1.株式譲渡" xr:uid="{4B1FA3A5-3EF4-46E7-8B20-90D2E8137297}"/>
    <hyperlink ref="M8" location="【事業承継に係るスキーム図】!B71" display="3.株式交換" xr:uid="{425BFC8E-B902-469E-98DE-5AA3449C2F24}"/>
    <hyperlink ref="M9" location="【事業承継に係るスキーム図】!B95" display="4.吸収合併" xr:uid="{D10BEECE-2788-4DAC-B4DE-495919EFFEF9}"/>
    <hyperlink ref="N6" location="【事業承継に係るスキーム図】!B114" display="5.吸収分割" xr:uid="{3B6F97FE-AB9D-4D07-8EA8-D22E5A35A70E}"/>
    <hyperlink ref="N7" location="【事業承継に係るスキーム図】!B133" display="6.事業譲渡" xr:uid="{8EF33E54-4540-470B-9CD3-77F5772ED223}"/>
    <hyperlink ref="N8" location="【事業承継に係るスキーム図】!B152" display="7.株式移転" xr:uid="{E93863D6-EBCA-40A3-8853-8C450AC57DE1}"/>
    <hyperlink ref="N9" location="【事業承継に係るスキーム図】!B176" display="8.同一法人（経営者交代）" xr:uid="{1BC03335-4235-4C6B-A7EC-03BEC12792B8}"/>
    <hyperlink ref="M7" location="【事業承継に係るスキーム図】!B47" display="2.新設合併" xr:uid="{14D70E51-148C-4F0E-A0E0-30295F82C47A}"/>
  </hyperlinks>
  <pageMargins left="0.7" right="0.7" top="0.75" bottom="0.75" header="0.3" footer="0.3"/>
  <pageSetup paperSize="8" scale="1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53638-369C-4F15-8DEA-1813624CBB49}">
  <sheetPr>
    <tabColor theme="1" tint="0.499984740745262"/>
  </sheetPr>
  <dimension ref="A1:F16"/>
  <sheetViews>
    <sheetView showGridLines="0" view="pageBreakPreview" zoomScale="130" zoomScaleNormal="100" zoomScaleSheetLayoutView="130" workbookViewId="0"/>
  </sheetViews>
  <sheetFormatPr defaultRowHeight="12"/>
  <cols>
    <col min="1" max="1" width="9.140625" style="527"/>
    <col min="2" max="3" width="11.42578125" style="528" customWidth="1"/>
    <col min="4" max="4" width="35" style="528" customWidth="1"/>
    <col min="5" max="5" width="56.28515625" style="528" customWidth="1"/>
    <col min="6" max="6" width="3.85546875" style="527" customWidth="1"/>
    <col min="7" max="16384" width="9.140625" style="527"/>
  </cols>
  <sheetData>
    <row r="1" spans="1:6">
      <c r="A1" s="530"/>
      <c r="B1" s="531"/>
      <c r="C1" s="531"/>
      <c r="D1" s="531"/>
      <c r="E1" s="531"/>
      <c r="F1" s="530"/>
    </row>
    <row r="2" spans="1:6" ht="17.25">
      <c r="A2" s="530"/>
      <c r="B2" s="496" t="s">
        <v>546</v>
      </c>
      <c r="C2" s="496"/>
      <c r="D2" s="531"/>
      <c r="E2" s="531"/>
      <c r="F2" s="530"/>
    </row>
    <row r="3" spans="1:6" ht="12.75" thickBot="1">
      <c r="A3" s="530"/>
      <c r="B3" s="531"/>
      <c r="C3" s="531"/>
      <c r="D3" s="531"/>
      <c r="E3" s="531"/>
      <c r="F3" s="530"/>
    </row>
    <row r="4" spans="1:6">
      <c r="A4" s="530"/>
      <c r="B4" s="529" t="s">
        <v>547</v>
      </c>
      <c r="C4" s="529" t="s">
        <v>552</v>
      </c>
      <c r="D4" s="529" t="s">
        <v>548</v>
      </c>
      <c r="E4" s="529" t="s">
        <v>549</v>
      </c>
      <c r="F4" s="530"/>
    </row>
    <row r="5" spans="1:6">
      <c r="A5" s="530"/>
      <c r="B5" s="532">
        <v>44712</v>
      </c>
      <c r="C5" s="547" t="s">
        <v>553</v>
      </c>
      <c r="D5" s="533" t="s">
        <v>555</v>
      </c>
      <c r="E5" s="533" t="s">
        <v>555</v>
      </c>
      <c r="F5" s="530"/>
    </row>
    <row r="6" spans="1:6">
      <c r="A6" s="530"/>
      <c r="B6" s="532">
        <v>44721</v>
      </c>
      <c r="C6" s="548" t="s">
        <v>554</v>
      </c>
      <c r="D6" s="533" t="s">
        <v>550</v>
      </c>
      <c r="E6" s="533" t="s">
        <v>551</v>
      </c>
      <c r="F6" s="530"/>
    </row>
    <row r="7" spans="1:6">
      <c r="A7" s="530"/>
      <c r="B7" s="532">
        <v>44728</v>
      </c>
      <c r="C7" s="548" t="s">
        <v>554</v>
      </c>
      <c r="D7" s="533" t="s">
        <v>550</v>
      </c>
      <c r="E7" s="533" t="s">
        <v>557</v>
      </c>
      <c r="F7" s="530"/>
    </row>
    <row r="8" spans="1:6">
      <c r="A8" s="530"/>
      <c r="B8" s="533"/>
      <c r="C8" s="533"/>
      <c r="D8" s="533"/>
      <c r="E8" s="533"/>
      <c r="F8" s="530"/>
    </row>
    <row r="9" spans="1:6">
      <c r="A9" s="530"/>
      <c r="B9" s="533"/>
      <c r="C9" s="533"/>
      <c r="D9" s="533"/>
      <c r="E9" s="533"/>
      <c r="F9" s="530"/>
    </row>
    <row r="10" spans="1:6">
      <c r="A10" s="530"/>
      <c r="B10" s="533"/>
      <c r="C10" s="533"/>
      <c r="D10" s="533"/>
      <c r="E10" s="533"/>
      <c r="F10" s="530"/>
    </row>
    <row r="11" spans="1:6">
      <c r="A11" s="530"/>
      <c r="B11" s="533"/>
      <c r="C11" s="533"/>
      <c r="D11" s="533"/>
      <c r="E11" s="533"/>
      <c r="F11" s="530"/>
    </row>
    <row r="12" spans="1:6">
      <c r="A12" s="530"/>
      <c r="B12" s="533"/>
      <c r="C12" s="533"/>
      <c r="D12" s="533"/>
      <c r="E12" s="533"/>
      <c r="F12" s="530"/>
    </row>
    <row r="13" spans="1:6">
      <c r="A13" s="530"/>
      <c r="B13" s="533"/>
      <c r="C13" s="533"/>
      <c r="D13" s="533"/>
      <c r="E13" s="533"/>
      <c r="F13" s="530"/>
    </row>
    <row r="14" spans="1:6">
      <c r="A14" s="530"/>
      <c r="B14" s="533"/>
      <c r="C14" s="533"/>
      <c r="D14" s="533"/>
      <c r="E14" s="533"/>
      <c r="F14" s="530"/>
    </row>
    <row r="15" spans="1:6">
      <c r="A15" s="530"/>
      <c r="B15" s="533"/>
      <c r="C15" s="533"/>
      <c r="D15" s="533"/>
      <c r="E15" s="533"/>
      <c r="F15" s="530"/>
    </row>
    <row r="16" spans="1:6">
      <c r="A16" s="530"/>
      <c r="B16" s="531"/>
      <c r="C16" s="531"/>
      <c r="D16" s="531"/>
      <c r="E16" s="531"/>
      <c r="F16" s="530"/>
    </row>
  </sheetData>
  <sheetProtection algorithmName="SHA-512" hashValue="c1egInPvmlAtI+aEOpWZitusgFSCLdmGiTu/KR0jEXXx9UhgAtxrxtaIFlwjuuR0PnZ2zgPBDosXfLsFHjNR1g==" saltValue="YyWrBxFNEqsLwKkHoHRBrQ==" spinCount="100000" sheet="1" objects="1" scenarios="1"/>
  <phoneticPr fontId="1"/>
  <conditionalFormatting sqref="B2:C2">
    <cfRule type="cellIs" dxfId="2" priority="1" operator="equal">
      <formula>"入力不要"</formula>
    </cfRule>
    <cfRule type="cellIs" dxfId="1" priority="2" operator="equal">
      <formula>"該当必須"</formula>
    </cfRule>
    <cfRule type="cellIs" dxfId="0" priority="3" operator="equal">
      <formula>"必須"</formula>
    </cfRule>
  </conditionalFormatting>
  <pageMargins left="0.75" right="0.75" top="1" bottom="1" header="0.5" footer="0.5"/>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交付申請（別紙）1</vt:lpstr>
      <vt:lpstr>交付申請（別紙）2</vt:lpstr>
      <vt:lpstr>交付申請（別紙）3</vt:lpstr>
      <vt:lpstr>【事業承継に係るスキーム図】</vt:lpstr>
      <vt:lpstr>改訂履歴</vt:lpstr>
      <vt:lpstr>【事業承継に係るスキーム図】!Print_Area</vt:lpstr>
      <vt:lpstr>改訂履歴!Print_Area</vt:lpstr>
      <vt:lpstr>'交付申請（別紙）1'!Print_Area</vt:lpstr>
      <vt:lpstr>'交付申請（別紙）2'!Print_Area</vt:lpstr>
      <vt:lpstr>'交付申請（別紙）3'!Print_Area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pmo</dc:creator>
  <cp:lastModifiedBy>DTFA/MM_shibata</cp:lastModifiedBy>
  <dcterms:created xsi:type="dcterms:W3CDTF">2022-04-08T00:28:08Z</dcterms:created>
  <dcterms:modified xsi:type="dcterms:W3CDTF">2022-06-17T02:32:11Z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2022-04-08T00:28:36Z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e80c2a61-3b02-4ac4-912a-a84f493ff88b</vt:lpwstr>
  </property>
  <property fmtid="{D5CDD505-2E9C-101B-9397-08002B2CF9AE}" pid="8" name="MSIP_Label_ea60d57e-af5b-4752-ac57-3e4f28ca11dc_ContentBits">
    <vt:lpwstr>0</vt:lpwstr>
  </property>
</Properties>
</file>