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ptyo2611\Client_DFA\100988-12\500_広報周知\10_WEBサイト\20_後年報告用サイト\08_toアイレット_R4補正,R4当初追加\"/>
    </mc:Choice>
  </mc:AlternateContent>
  <xr:revisionPtr revIDLastSave="0" documentId="13_ncr:1_{1204B415-7A8C-4171-B4F6-8C2A1F7CED2C}" xr6:coauthVersionLast="47" xr6:coauthVersionMax="47" xr10:uidLastSave="{00000000-0000-0000-0000-000000000000}"/>
  <bookViews>
    <workbookView xWindow="-120" yWindow="-16320" windowWidth="29040" windowHeight="15720" tabRatio="735" xr2:uid="{A11A6737-7705-40D7-800D-37439176E835}"/>
  </bookViews>
  <sheets>
    <sheet name="【個人】1回目＞計算用シート" sheetId="1" r:id="rId1"/>
    <sheet name="【個人】2回目＞計算用シート" sheetId="11" r:id="rId2"/>
    <sheet name="【個人】3回目＞計算用シート" sheetId="12" r:id="rId3"/>
    <sheet name="【個人】4回目＞計算用シート" sheetId="13" r:id="rId4"/>
    <sheet name="【個人】5回目＞計算用シート" sheetId="14" r:id="rId5"/>
    <sheet name="【入力不要】生産性向上に関する年度推移" sheetId="3" r:id="rId6"/>
    <sheet name="データ用" sheetId="5" state="hidden" r:id="rId7"/>
  </sheets>
  <definedNames>
    <definedName name="_xlnm._FilterDatabase" localSheetId="0" hidden="1">'【個人】1回目＞計算用シート'!$B$6:$B$162</definedName>
    <definedName name="_xlnm._FilterDatabase" localSheetId="1" hidden="1">'【個人】2回目＞計算用シート'!$B$6:$B$162</definedName>
    <definedName name="_xlnm._FilterDatabase" localSheetId="2" hidden="1">'【個人】3回目＞計算用シート'!$B$6:$B$162</definedName>
    <definedName name="_xlnm._FilterDatabase" localSheetId="3" hidden="1">'【個人】4回目＞計算用シート'!$B$6:$B$162</definedName>
    <definedName name="_xlnm._FilterDatabase" localSheetId="4" hidden="1">'【個人】5回目＞計算用シート'!$B$6:$B$162</definedName>
    <definedName name="_xlnm.Print_Area" localSheetId="0">'【個人】1回目＞計算用シート'!$A$1:$K$162</definedName>
    <definedName name="_xlnm.Print_Area" localSheetId="1">'【個人】2回目＞計算用シート'!$A$1:$K$162</definedName>
    <definedName name="_xlnm.Print_Area" localSheetId="2">'【個人】3回目＞計算用シート'!$A$1:$K$162</definedName>
    <definedName name="_xlnm.Print_Area" localSheetId="3">'【個人】4回目＞計算用シート'!$A$1:$K$162</definedName>
    <definedName name="_xlnm.Print_Area" localSheetId="4">'【個人】5回目＞計算用シート'!$A$1:$K$162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1" i="14" l="1"/>
  <c r="I161" i="13"/>
  <c r="I161" i="12"/>
  <c r="I161" i="11"/>
  <c r="E157" i="11"/>
  <c r="F157" i="11"/>
  <c r="E158" i="11"/>
  <c r="F158" i="11"/>
  <c r="E159" i="11"/>
  <c r="F159" i="11"/>
  <c r="E160" i="11"/>
  <c r="F160" i="11"/>
  <c r="I161" i="1"/>
  <c r="E8" i="3"/>
  <c r="H21" i="3"/>
  <c r="H20" i="3"/>
  <c r="H5" i="3"/>
  <c r="H6" i="3"/>
  <c r="H7" i="3"/>
  <c r="H8" i="3"/>
  <c r="H9" i="3"/>
  <c r="H10" i="3"/>
  <c r="H11" i="3"/>
  <c r="H12" i="3"/>
  <c r="H13" i="3"/>
  <c r="H14" i="3"/>
  <c r="H15" i="3"/>
  <c r="H16" i="3"/>
  <c r="H17" i="3"/>
  <c r="H18" i="3"/>
  <c r="H4" i="3"/>
  <c r="H3" i="3"/>
  <c r="I132" i="14"/>
  <c r="I131" i="14"/>
  <c r="I130" i="14"/>
  <c r="I129" i="14"/>
  <c r="I128" i="14"/>
  <c r="E126" i="14"/>
  <c r="E127" i="14"/>
  <c r="E128" i="14"/>
  <c r="E129" i="14"/>
  <c r="E130" i="14"/>
  <c r="E131" i="14"/>
  <c r="E132" i="14"/>
  <c r="E133" i="14"/>
  <c r="E134" i="14"/>
  <c r="E135" i="14"/>
  <c r="E136" i="14"/>
  <c r="E137" i="14"/>
  <c r="E138" i="14"/>
  <c r="E139" i="14"/>
  <c r="E125" i="14"/>
  <c r="E124" i="14"/>
  <c r="F160" i="14"/>
  <c r="E160" i="14"/>
  <c r="F159" i="14"/>
  <c r="E159" i="14"/>
  <c r="F158" i="14"/>
  <c r="E158" i="14"/>
  <c r="F157" i="14"/>
  <c r="E157" i="14"/>
  <c r="F136" i="14"/>
  <c r="F135" i="14"/>
  <c r="J132" i="14"/>
  <c r="F127" i="14" s="1"/>
  <c r="F125" i="14"/>
  <c r="F124" i="14"/>
  <c r="E119" i="14"/>
  <c r="F117" i="14"/>
  <c r="F119" i="14" s="1"/>
  <c r="F134" i="14" s="1"/>
  <c r="E117" i="14"/>
  <c r="F109" i="14"/>
  <c r="F131" i="14" s="1"/>
  <c r="F107" i="14"/>
  <c r="E107" i="14"/>
  <c r="F106" i="14"/>
  <c r="E106" i="14"/>
  <c r="E109" i="14" s="1"/>
  <c r="F101" i="14"/>
  <c r="F130" i="14" s="1"/>
  <c r="E101" i="14"/>
  <c r="E91" i="14"/>
  <c r="E92" i="14" s="1"/>
  <c r="E88" i="14"/>
  <c r="E87" i="14"/>
  <c r="E90" i="14" s="1"/>
  <c r="E86" i="14"/>
  <c r="F82" i="14"/>
  <c r="E82" i="14"/>
  <c r="F79" i="14"/>
  <c r="E79" i="14"/>
  <c r="E67" i="14"/>
  <c r="E66" i="14"/>
  <c r="E65" i="14"/>
  <c r="E64" i="14"/>
  <c r="E63" i="14"/>
  <c r="E89" i="14" s="1"/>
  <c r="E62" i="14"/>
  <c r="G57" i="14"/>
  <c r="I49" i="14"/>
  <c r="I52" i="14" s="1"/>
  <c r="I54" i="14" s="1"/>
  <c r="G49" i="14"/>
  <c r="G52" i="14" s="1"/>
  <c r="G54" i="14" s="1"/>
  <c r="F49" i="14"/>
  <c r="F52" i="14" s="1"/>
  <c r="F54" i="14" s="1"/>
  <c r="E49" i="14"/>
  <c r="E52" i="14" s="1"/>
  <c r="I47" i="14"/>
  <c r="G47" i="14"/>
  <c r="F47" i="14"/>
  <c r="F80" i="14" s="1"/>
  <c r="E47" i="14"/>
  <c r="E80" i="14" s="1"/>
  <c r="E17" i="14"/>
  <c r="E16" i="14"/>
  <c r="E13" i="14"/>
  <c r="E12" i="14"/>
  <c r="E11" i="14"/>
  <c r="E10" i="14"/>
  <c r="G21" i="3"/>
  <c r="G20" i="3"/>
  <c r="F21" i="3"/>
  <c r="F20" i="3"/>
  <c r="E21" i="3"/>
  <c r="E20" i="3"/>
  <c r="G5" i="3"/>
  <c r="G6" i="3"/>
  <c r="G7" i="3"/>
  <c r="G8" i="3"/>
  <c r="G9" i="3"/>
  <c r="G10" i="3"/>
  <c r="G11" i="3"/>
  <c r="G12" i="3"/>
  <c r="G13" i="3"/>
  <c r="G14" i="3"/>
  <c r="G15" i="3"/>
  <c r="G16" i="3"/>
  <c r="G17" i="3"/>
  <c r="G18" i="3"/>
  <c r="G4" i="3"/>
  <c r="G3" i="3"/>
  <c r="F5" i="3"/>
  <c r="F6" i="3"/>
  <c r="F7" i="3"/>
  <c r="F8" i="3"/>
  <c r="F9" i="3"/>
  <c r="F10" i="3"/>
  <c r="F11" i="3"/>
  <c r="F12" i="3"/>
  <c r="F13" i="3"/>
  <c r="F14" i="3"/>
  <c r="F15" i="3"/>
  <c r="F16" i="3"/>
  <c r="F17" i="3"/>
  <c r="F18" i="3"/>
  <c r="F4" i="3"/>
  <c r="F3" i="3"/>
  <c r="E18" i="3"/>
  <c r="E17" i="3"/>
  <c r="E16" i="3"/>
  <c r="E15" i="3"/>
  <c r="E14" i="3"/>
  <c r="E13" i="3"/>
  <c r="E12" i="3"/>
  <c r="E11" i="3"/>
  <c r="E10" i="3"/>
  <c r="E9" i="3"/>
  <c r="E7" i="3"/>
  <c r="E6" i="3"/>
  <c r="E5" i="3"/>
  <c r="E4" i="3"/>
  <c r="E3" i="3"/>
  <c r="I132" i="13"/>
  <c r="I131" i="13"/>
  <c r="I130" i="13"/>
  <c r="I129" i="13"/>
  <c r="I128" i="13"/>
  <c r="E135" i="13"/>
  <c r="E126" i="13"/>
  <c r="E127" i="13"/>
  <c r="E128" i="13"/>
  <c r="E129" i="13"/>
  <c r="E130" i="13"/>
  <c r="E131" i="13"/>
  <c r="E132" i="13"/>
  <c r="E133" i="13"/>
  <c r="E134" i="13"/>
  <c r="E136" i="13"/>
  <c r="E137" i="13"/>
  <c r="E138" i="13"/>
  <c r="E139" i="13"/>
  <c r="E125" i="13"/>
  <c r="E124" i="13"/>
  <c r="F160" i="13"/>
  <c r="E160" i="13"/>
  <c r="F159" i="13"/>
  <c r="E159" i="13"/>
  <c r="F158" i="13"/>
  <c r="E158" i="13"/>
  <c r="F157" i="13"/>
  <c r="E157" i="13"/>
  <c r="F136" i="13"/>
  <c r="J132" i="13"/>
  <c r="F127" i="13" s="1"/>
  <c r="F125" i="13"/>
  <c r="F124" i="13"/>
  <c r="F117" i="13"/>
  <c r="F135" i="13" s="1"/>
  <c r="E117" i="13"/>
  <c r="E119" i="13" s="1"/>
  <c r="F107" i="13"/>
  <c r="F109" i="13" s="1"/>
  <c r="F131" i="13" s="1"/>
  <c r="E107" i="13"/>
  <c r="F106" i="13"/>
  <c r="E106" i="13"/>
  <c r="E109" i="13" s="1"/>
  <c r="F101" i="13"/>
  <c r="F130" i="13" s="1"/>
  <c r="E101" i="13"/>
  <c r="E91" i="13"/>
  <c r="E92" i="13" s="1"/>
  <c r="E88" i="13"/>
  <c r="E87" i="13"/>
  <c r="E86" i="13"/>
  <c r="F82" i="13"/>
  <c r="E82" i="13"/>
  <c r="F80" i="13"/>
  <c r="F79" i="13"/>
  <c r="E79" i="13"/>
  <c r="E67" i="13"/>
  <c r="E66" i="13"/>
  <c r="E65" i="13"/>
  <c r="E64" i="13"/>
  <c r="E63" i="13"/>
  <c r="E89" i="13" s="1"/>
  <c r="E62" i="13"/>
  <c r="G57" i="13"/>
  <c r="I49" i="13"/>
  <c r="I52" i="13" s="1"/>
  <c r="I54" i="13" s="1"/>
  <c r="F49" i="13"/>
  <c r="F52" i="13" s="1"/>
  <c r="F54" i="13" s="1"/>
  <c r="E49" i="13"/>
  <c r="E52" i="13" s="1"/>
  <c r="I47" i="13"/>
  <c r="G47" i="13"/>
  <c r="G49" i="13" s="1"/>
  <c r="G52" i="13" s="1"/>
  <c r="G54" i="13" s="1"/>
  <c r="F47" i="13"/>
  <c r="F126" i="13" s="1"/>
  <c r="F128" i="13" s="1"/>
  <c r="E47" i="13"/>
  <c r="E80" i="13" s="1"/>
  <c r="E17" i="13"/>
  <c r="E16" i="13"/>
  <c r="E13" i="13"/>
  <c r="E12" i="13"/>
  <c r="E11" i="13"/>
  <c r="E10" i="13"/>
  <c r="I132" i="12"/>
  <c r="I131" i="12"/>
  <c r="I130" i="12"/>
  <c r="I129" i="12"/>
  <c r="I128" i="12"/>
  <c r="E127" i="12"/>
  <c r="E128" i="12"/>
  <c r="E129" i="12"/>
  <c r="E130" i="12"/>
  <c r="E131" i="12"/>
  <c r="E132" i="12"/>
  <c r="E133" i="12"/>
  <c r="E134" i="12"/>
  <c r="E135" i="12"/>
  <c r="E136" i="12"/>
  <c r="E137" i="12"/>
  <c r="E138" i="12"/>
  <c r="E139" i="12"/>
  <c r="E126" i="12"/>
  <c r="E125" i="12"/>
  <c r="E124" i="12"/>
  <c r="F160" i="12"/>
  <c r="E160" i="12"/>
  <c r="F159" i="12"/>
  <c r="E159" i="12"/>
  <c r="F158" i="12"/>
  <c r="E158" i="12"/>
  <c r="F157" i="12"/>
  <c r="E157" i="12"/>
  <c r="F136" i="12"/>
  <c r="J132" i="12"/>
  <c r="F127" i="12" s="1"/>
  <c r="F125" i="12"/>
  <c r="F124" i="12"/>
  <c r="E119" i="12"/>
  <c r="F117" i="12"/>
  <c r="F135" i="12" s="1"/>
  <c r="E117" i="12"/>
  <c r="F109" i="12"/>
  <c r="F131" i="12" s="1"/>
  <c r="F107" i="12"/>
  <c r="E107" i="12"/>
  <c r="F106" i="12"/>
  <c r="E106" i="12"/>
  <c r="E109" i="12" s="1"/>
  <c r="F101" i="12"/>
  <c r="F130" i="12" s="1"/>
  <c r="E101" i="12"/>
  <c r="E91" i="12"/>
  <c r="E92" i="12" s="1"/>
  <c r="E88" i="12"/>
  <c r="E87" i="12"/>
  <c r="E86" i="12"/>
  <c r="F82" i="12"/>
  <c r="E82" i="12"/>
  <c r="E80" i="12"/>
  <c r="F79" i="12"/>
  <c r="E79" i="12"/>
  <c r="E67" i="12"/>
  <c r="E66" i="12"/>
  <c r="E89" i="12" s="1"/>
  <c r="E65" i="12"/>
  <c r="E64" i="12"/>
  <c r="E63" i="12"/>
  <c r="E62" i="12"/>
  <c r="G57" i="12"/>
  <c r="I49" i="12"/>
  <c r="I52" i="12" s="1"/>
  <c r="I54" i="12" s="1"/>
  <c r="G49" i="12"/>
  <c r="G52" i="12" s="1"/>
  <c r="G54" i="12" s="1"/>
  <c r="F49" i="12"/>
  <c r="F52" i="12" s="1"/>
  <c r="F54" i="12" s="1"/>
  <c r="I47" i="12"/>
  <c r="G47" i="12"/>
  <c r="F47" i="12"/>
  <c r="F80" i="12" s="1"/>
  <c r="E47" i="12"/>
  <c r="E49" i="12" s="1"/>
  <c r="E52" i="12" s="1"/>
  <c r="E17" i="12"/>
  <c r="E16" i="12"/>
  <c r="E13" i="12"/>
  <c r="E12" i="12"/>
  <c r="E11" i="12"/>
  <c r="E10" i="12"/>
  <c r="I132" i="11"/>
  <c r="I130" i="11"/>
  <c r="I131" i="11"/>
  <c r="I129" i="11"/>
  <c r="I128" i="11"/>
  <c r="E127" i="11"/>
  <c r="E128" i="11"/>
  <c r="E129" i="11"/>
  <c r="E130" i="11"/>
  <c r="E131" i="11"/>
  <c r="E132" i="11"/>
  <c r="E133" i="11"/>
  <c r="E134" i="11"/>
  <c r="E135" i="11"/>
  <c r="E136" i="11"/>
  <c r="E137" i="11"/>
  <c r="E138" i="11"/>
  <c r="E139" i="11"/>
  <c r="E126" i="11"/>
  <c r="E125" i="11"/>
  <c r="E124" i="11"/>
  <c r="E17" i="11"/>
  <c r="E16" i="11"/>
  <c r="E13" i="11"/>
  <c r="E12" i="11"/>
  <c r="E11" i="11"/>
  <c r="E10" i="11"/>
  <c r="E54" i="14" l="1"/>
  <c r="E81" i="14"/>
  <c r="F126" i="14"/>
  <c r="F128" i="14" s="1"/>
  <c r="F129" i="13"/>
  <c r="E90" i="13"/>
  <c r="E54" i="13"/>
  <c r="E81" i="13"/>
  <c r="F119" i="13"/>
  <c r="F134" i="13" s="1"/>
  <c r="F137" i="13" s="1"/>
  <c r="E90" i="12"/>
  <c r="E54" i="12"/>
  <c r="E81" i="12"/>
  <c r="F126" i="12"/>
  <c r="F128" i="12" s="1"/>
  <c r="F119" i="12"/>
  <c r="F134" i="12" s="1"/>
  <c r="F129" i="14" l="1"/>
  <c r="F137" i="14"/>
  <c r="F139" i="13"/>
  <c r="F142" i="13" s="1"/>
  <c r="F141" i="13"/>
  <c r="F129" i="12"/>
  <c r="F137" i="12"/>
  <c r="F139" i="14" l="1"/>
  <c r="F142" i="14" s="1"/>
  <c r="F141" i="14"/>
  <c r="F139" i="12"/>
  <c r="F142" i="12" s="1"/>
  <c r="F141" i="12"/>
  <c r="F136" i="11" l="1"/>
  <c r="J132" i="11"/>
  <c r="F127" i="11"/>
  <c r="F126" i="11"/>
  <c r="F128" i="11" s="1"/>
  <c r="F125" i="11"/>
  <c r="F124" i="11"/>
  <c r="F117" i="11"/>
  <c r="F135" i="11" s="1"/>
  <c r="E117" i="11"/>
  <c r="E119" i="11" s="1"/>
  <c r="F109" i="11"/>
  <c r="F131" i="11" s="1"/>
  <c r="E109" i="11"/>
  <c r="F107" i="11"/>
  <c r="E107" i="11"/>
  <c r="F106" i="11"/>
  <c r="E106" i="11"/>
  <c r="F101" i="11"/>
  <c r="F130" i="11" s="1"/>
  <c r="E101" i="11"/>
  <c r="E91" i="11"/>
  <c r="E88" i="11"/>
  <c r="E86" i="11"/>
  <c r="E92" i="11" s="1"/>
  <c r="F82" i="11"/>
  <c r="E82" i="11"/>
  <c r="F80" i="11"/>
  <c r="F79" i="11"/>
  <c r="E79" i="11"/>
  <c r="E67" i="11"/>
  <c r="E66" i="11"/>
  <c r="E65" i="11"/>
  <c r="E64" i="11"/>
  <c r="E63" i="11"/>
  <c r="E89" i="11" s="1"/>
  <c r="E62" i="11"/>
  <c r="E87" i="11" s="1"/>
  <c r="E90" i="11" s="1"/>
  <c r="G57" i="11"/>
  <c r="G49" i="11"/>
  <c r="G52" i="11" s="1"/>
  <c r="G54" i="11" s="1"/>
  <c r="F49" i="11"/>
  <c r="F52" i="11" s="1"/>
  <c r="F54" i="11" s="1"/>
  <c r="E49" i="11"/>
  <c r="E52" i="11" s="1"/>
  <c r="I47" i="11"/>
  <c r="I49" i="11" s="1"/>
  <c r="I52" i="11" s="1"/>
  <c r="I54" i="11" s="1"/>
  <c r="G47" i="11"/>
  <c r="F47" i="11"/>
  <c r="E47" i="11"/>
  <c r="E80" i="11" s="1"/>
  <c r="F127" i="1"/>
  <c r="J132" i="1"/>
  <c r="F107" i="1"/>
  <c r="E107" i="1"/>
  <c r="F106" i="1"/>
  <c r="E106" i="1"/>
  <c r="E89" i="1"/>
  <c r="E87" i="1"/>
  <c r="E67" i="1"/>
  <c r="E66" i="1"/>
  <c r="F135" i="1"/>
  <c r="E119" i="1"/>
  <c r="E129" i="1"/>
  <c r="E128" i="1"/>
  <c r="F128" i="1"/>
  <c r="F129" i="1" s="1"/>
  <c r="I132" i="1"/>
  <c r="E127" i="1" s="1"/>
  <c r="E54" i="11" l="1"/>
  <c r="E81" i="11"/>
  <c r="F129" i="11"/>
  <c r="F119" i="11"/>
  <c r="F134" i="11" s="1"/>
  <c r="F137" i="11" s="1"/>
  <c r="F139" i="11" s="1"/>
  <c r="F142" i="11" l="1"/>
  <c r="F141" i="11"/>
  <c r="E65" i="1" l="1"/>
  <c r="F13" i="1" l="1"/>
  <c r="F136" i="1"/>
  <c r="F13" i="11" l="1"/>
  <c r="F13" i="13"/>
  <c r="F13" i="12"/>
  <c r="F13" i="14"/>
  <c r="D11" i="3"/>
  <c r="D12" i="3"/>
  <c r="D17" i="3"/>
  <c r="C4" i="3"/>
  <c r="C6" i="3"/>
  <c r="C8" i="3"/>
  <c r="C9" i="3"/>
  <c r="C10" i="3"/>
  <c r="C11" i="3"/>
  <c r="C12" i="3"/>
  <c r="C13" i="3"/>
  <c r="C14" i="3"/>
  <c r="C15" i="3"/>
  <c r="C17" i="3"/>
  <c r="C3" i="3"/>
  <c r="E86" i="1"/>
  <c r="F82" i="1"/>
  <c r="F79" i="1"/>
  <c r="E82" i="1"/>
  <c r="E79" i="1"/>
  <c r="E126" i="1" l="1"/>
  <c r="C5" i="3" s="1"/>
  <c r="E137" i="1" l="1"/>
  <c r="C16" i="3" s="1"/>
  <c r="C7" i="3"/>
  <c r="F117" i="1"/>
  <c r="F119" i="1" s="1"/>
  <c r="E117" i="1"/>
  <c r="F125" i="1"/>
  <c r="F124" i="1"/>
  <c r="E64" i="1"/>
  <c r="E63" i="1"/>
  <c r="E62" i="1"/>
  <c r="E91" i="1"/>
  <c r="E88" i="1"/>
  <c r="F101" i="1"/>
  <c r="F130" i="1" s="1"/>
  <c r="E101" i="1"/>
  <c r="E139" i="1" l="1"/>
  <c r="C18" i="3" s="1"/>
  <c r="D9" i="3"/>
  <c r="D6" i="3"/>
  <c r="D4" i="3"/>
  <c r="D3" i="3"/>
  <c r="E109" i="1"/>
  <c r="F109" i="1"/>
  <c r="F131" i="1" s="1"/>
  <c r="F134" i="1"/>
  <c r="D13" i="3" l="1"/>
  <c r="D15" i="3"/>
  <c r="D14" i="3"/>
  <c r="D10" i="3"/>
  <c r="G57" i="1"/>
  <c r="I47" i="1"/>
  <c r="I49" i="1" s="1"/>
  <c r="I52" i="1" s="1"/>
  <c r="I54" i="1" s="1"/>
  <c r="G47" i="1"/>
  <c r="G49" i="1" s="1"/>
  <c r="G52" i="1" s="1"/>
  <c r="G54" i="1" s="1"/>
  <c r="F47" i="1"/>
  <c r="E47" i="1"/>
  <c r="E80" i="1" s="1"/>
  <c r="F80" i="1" l="1"/>
  <c r="F126" i="1"/>
  <c r="E49" i="1"/>
  <c r="F49" i="1"/>
  <c r="F52" i="1" s="1"/>
  <c r="F54" i="1" l="1"/>
  <c r="E52" i="1"/>
  <c r="E54" i="1" s="1"/>
  <c r="F137" i="1"/>
  <c r="D7" i="3"/>
  <c r="D8" i="3"/>
  <c r="D5" i="3"/>
  <c r="E81" i="1" l="1"/>
  <c r="D16" i="3"/>
  <c r="F141" i="1"/>
  <c r="D20" i="3" s="1"/>
  <c r="F139" i="1"/>
  <c r="E90" i="1" l="1"/>
  <c r="E92" i="1" s="1"/>
  <c r="F142" i="1"/>
  <c r="D21" i="3" s="1"/>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137" authorId="0" shapeId="0" xr:uid="{7C491204-F582-4529-A797-7781A6BC4EB0}">
      <text>
        <r>
          <rPr>
            <b/>
            <sz val="9"/>
            <color indexed="81"/>
            <rFont val="MS P ゴシック"/>
            <family val="3"/>
            <charset val="128"/>
          </rPr>
          <t>今回報告時</t>
        </r>
      </text>
    </comment>
    <comment ref="B139" authorId="0" shapeId="0" xr:uid="{6272888C-DF9A-4662-91EC-D21CD9B7BEBF}">
      <text>
        <r>
          <rPr>
            <b/>
            <sz val="9"/>
            <color indexed="81"/>
            <rFont val="MS P ゴシック"/>
            <family val="3"/>
            <charset val="128"/>
          </rPr>
          <t>今回報告時</t>
        </r>
      </text>
    </comment>
    <comment ref="E157" authorId="0" shapeId="0" xr:uid="{04740E30-97F4-4C51-A87A-8755567CDE6E}">
      <text>
        <r>
          <rPr>
            <b/>
            <sz val="9"/>
            <color indexed="81"/>
            <rFont val="MS P ゴシック"/>
            <family val="3"/>
            <charset val="128"/>
          </rPr>
          <t>日付を記入してください。</t>
        </r>
      </text>
    </comment>
    <comment ref="F157" authorId="0" shapeId="0" xr:uid="{CCB42D39-7DC8-4149-96A6-84FA96F8C7B0}">
      <text>
        <r>
          <rPr>
            <b/>
            <sz val="9"/>
            <color indexed="81"/>
            <rFont val="MS P ゴシック"/>
            <family val="3"/>
            <charset val="128"/>
          </rPr>
          <t>日付を記入してください。</t>
        </r>
      </text>
    </comment>
    <comment ref="G157" authorId="0" shapeId="0" xr:uid="{4A02C6B1-5872-41AC-98B2-A9F151CE6E15}">
      <text>
        <r>
          <rPr>
            <b/>
            <sz val="9"/>
            <color indexed="81"/>
            <rFont val="MS P ゴシック"/>
            <family val="3"/>
            <charset val="128"/>
          </rPr>
          <t>日付を記入してください。</t>
        </r>
      </text>
    </comment>
    <comment ref="B158" authorId="1" shapeId="0" xr:uid="{469327D4-2DB1-4A65-B6DF-BB51023E37E5}">
      <text>
        <r>
          <rPr>
            <b/>
            <sz val="9"/>
            <color indexed="81"/>
            <rFont val="MS P ゴシック"/>
            <family val="3"/>
            <charset val="128"/>
          </rPr>
          <t>今回報告時</t>
        </r>
      </text>
    </comment>
    <comment ref="E159" authorId="0" shapeId="0" xr:uid="{194A1399-453B-4620-B43A-7812970D2D4F}">
      <text>
        <r>
          <rPr>
            <b/>
            <sz val="9"/>
            <color indexed="81"/>
            <rFont val="MS P ゴシック"/>
            <family val="3"/>
            <charset val="128"/>
          </rPr>
          <t>日付を記入してください。</t>
        </r>
      </text>
    </comment>
    <comment ref="F159" authorId="0" shapeId="0" xr:uid="{FE8D73AD-F326-463D-AA9F-9D31A0EDF8AF}">
      <text>
        <r>
          <rPr>
            <b/>
            <sz val="9"/>
            <color indexed="81"/>
            <rFont val="MS P ゴシック"/>
            <family val="3"/>
            <charset val="128"/>
          </rPr>
          <t>日付を記入してください。</t>
        </r>
      </text>
    </comment>
    <comment ref="G159" authorId="0" shapeId="0" xr:uid="{15B37F0C-4CD2-400E-A1F2-97FE2D213502}">
      <text>
        <r>
          <rPr>
            <b/>
            <sz val="9"/>
            <color indexed="81"/>
            <rFont val="MS P ゴシック"/>
            <family val="3"/>
            <charset val="128"/>
          </rPr>
          <t>日付を記入してください。</t>
        </r>
      </text>
    </comment>
    <comment ref="B160" authorId="1" shapeId="0" xr:uid="{DE0FF198-6A7E-4773-9A76-C3F094679259}">
      <text>
        <r>
          <rPr>
            <b/>
            <sz val="9"/>
            <color indexed="81"/>
            <rFont val="MS P ゴシック"/>
            <family val="3"/>
            <charset val="128"/>
          </rPr>
          <t>今回報告時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137" authorId="0" shapeId="0" xr:uid="{B17AF4DA-D617-46C0-A4FD-95646AD143E1}">
      <text>
        <r>
          <rPr>
            <b/>
            <sz val="9"/>
            <color indexed="81"/>
            <rFont val="MS P ゴシック"/>
            <family val="3"/>
            <charset val="128"/>
          </rPr>
          <t>今回報告時</t>
        </r>
      </text>
    </comment>
    <comment ref="B139" authorId="0" shapeId="0" xr:uid="{40BA6525-314F-4D87-83F2-F23B26A8CE54}">
      <text>
        <r>
          <rPr>
            <b/>
            <sz val="9"/>
            <color indexed="81"/>
            <rFont val="MS P ゴシック"/>
            <family val="3"/>
            <charset val="128"/>
          </rPr>
          <t>今回報告時</t>
        </r>
      </text>
    </comment>
    <comment ref="G157" authorId="0" shapeId="0" xr:uid="{AAA56305-3054-4723-8DBA-3080D82CA61A}">
      <text>
        <r>
          <rPr>
            <b/>
            <sz val="9"/>
            <color indexed="81"/>
            <rFont val="MS P ゴシック"/>
            <family val="3"/>
            <charset val="128"/>
          </rPr>
          <t>日付を記入してください。</t>
        </r>
      </text>
    </comment>
    <comment ref="B158" authorId="1" shapeId="0" xr:uid="{ECB946BC-10AF-4B31-8EB0-75A32A4AB288}">
      <text>
        <r>
          <rPr>
            <b/>
            <sz val="9"/>
            <color indexed="81"/>
            <rFont val="MS P ゴシック"/>
            <family val="3"/>
            <charset val="128"/>
          </rPr>
          <t>今回報告時</t>
        </r>
      </text>
    </comment>
    <comment ref="G159" authorId="0" shapeId="0" xr:uid="{0DFE2F6E-E8A8-45B9-BF5D-B377656AA79F}">
      <text>
        <r>
          <rPr>
            <b/>
            <sz val="9"/>
            <color indexed="81"/>
            <rFont val="MS P ゴシック"/>
            <family val="3"/>
            <charset val="128"/>
          </rPr>
          <t>日付を記入してください。</t>
        </r>
      </text>
    </comment>
    <comment ref="B160" authorId="1" shapeId="0" xr:uid="{0DDAC55D-4757-4743-9D3A-D09EB93EB850}">
      <text>
        <r>
          <rPr>
            <b/>
            <sz val="9"/>
            <color indexed="81"/>
            <rFont val="MS P ゴシック"/>
            <family val="3"/>
            <charset val="128"/>
          </rPr>
          <t>今回報告時</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137" authorId="0" shapeId="0" xr:uid="{9B59D6AD-DA14-4CA8-A12A-BD45734C2F1E}">
      <text>
        <r>
          <rPr>
            <b/>
            <sz val="9"/>
            <color indexed="81"/>
            <rFont val="MS P ゴシック"/>
            <family val="3"/>
            <charset val="128"/>
          </rPr>
          <t>今回報告時</t>
        </r>
      </text>
    </comment>
    <comment ref="B139" authorId="0" shapeId="0" xr:uid="{08ACC5EC-AA90-40D0-B8DF-0B4983DBDFCF}">
      <text>
        <r>
          <rPr>
            <b/>
            <sz val="9"/>
            <color indexed="81"/>
            <rFont val="MS P ゴシック"/>
            <family val="3"/>
            <charset val="128"/>
          </rPr>
          <t>今回報告時</t>
        </r>
      </text>
    </comment>
    <comment ref="G157" authorId="0" shapeId="0" xr:uid="{058C59A3-FC29-47C0-9068-C3FD549A092C}">
      <text>
        <r>
          <rPr>
            <b/>
            <sz val="9"/>
            <color indexed="81"/>
            <rFont val="MS P ゴシック"/>
            <family val="3"/>
            <charset val="128"/>
          </rPr>
          <t>日付を記入してください。</t>
        </r>
      </text>
    </comment>
    <comment ref="B158" authorId="1" shapeId="0" xr:uid="{F7A20F23-EA09-445B-AB9C-C2BE1CFFF378}">
      <text>
        <r>
          <rPr>
            <b/>
            <sz val="9"/>
            <color indexed="81"/>
            <rFont val="MS P ゴシック"/>
            <family val="3"/>
            <charset val="128"/>
          </rPr>
          <t>今回報告時</t>
        </r>
      </text>
    </comment>
    <comment ref="G159" authorId="0" shapeId="0" xr:uid="{96E3CF31-8610-4502-9720-DB060401BAC6}">
      <text>
        <r>
          <rPr>
            <b/>
            <sz val="9"/>
            <color indexed="81"/>
            <rFont val="MS P ゴシック"/>
            <family val="3"/>
            <charset val="128"/>
          </rPr>
          <t>日付を記入してください。</t>
        </r>
      </text>
    </comment>
    <comment ref="B160" authorId="1" shapeId="0" xr:uid="{19D90F0D-F68A-4389-9C35-634EF6161916}">
      <text>
        <r>
          <rPr>
            <b/>
            <sz val="9"/>
            <color indexed="81"/>
            <rFont val="MS P ゴシック"/>
            <family val="3"/>
            <charset val="128"/>
          </rPr>
          <t>今回報告時</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137" authorId="0" shapeId="0" xr:uid="{5EB9180E-3C30-4B84-8634-6139C3DDC9C5}">
      <text>
        <r>
          <rPr>
            <b/>
            <sz val="9"/>
            <color indexed="81"/>
            <rFont val="MS P ゴシック"/>
            <family val="3"/>
            <charset val="128"/>
          </rPr>
          <t>今回報告時</t>
        </r>
      </text>
    </comment>
    <comment ref="B139" authorId="0" shapeId="0" xr:uid="{16A25BD5-D50E-4BF7-BD8E-F2E6A1B04E4D}">
      <text>
        <r>
          <rPr>
            <b/>
            <sz val="9"/>
            <color indexed="81"/>
            <rFont val="MS P ゴシック"/>
            <family val="3"/>
            <charset val="128"/>
          </rPr>
          <t>今回報告時</t>
        </r>
      </text>
    </comment>
    <comment ref="G157" authorId="0" shapeId="0" xr:uid="{854354FE-E953-4DDC-9D7C-FCB37B9AC178}">
      <text>
        <r>
          <rPr>
            <b/>
            <sz val="9"/>
            <color indexed="81"/>
            <rFont val="MS P ゴシック"/>
            <family val="3"/>
            <charset val="128"/>
          </rPr>
          <t>日付を記入してください。</t>
        </r>
      </text>
    </comment>
    <comment ref="B158" authorId="1" shapeId="0" xr:uid="{A6598760-A0E9-4C56-ADD8-F2D5CD0C7236}">
      <text>
        <r>
          <rPr>
            <b/>
            <sz val="9"/>
            <color indexed="81"/>
            <rFont val="MS P ゴシック"/>
            <family val="3"/>
            <charset val="128"/>
          </rPr>
          <t>今回報告時</t>
        </r>
      </text>
    </comment>
    <comment ref="G159" authorId="0" shapeId="0" xr:uid="{C767A431-3F48-451C-A1D0-1B68C418094C}">
      <text>
        <r>
          <rPr>
            <b/>
            <sz val="9"/>
            <color indexed="81"/>
            <rFont val="MS P ゴシック"/>
            <family val="3"/>
            <charset val="128"/>
          </rPr>
          <t>日付を記入してください。</t>
        </r>
      </text>
    </comment>
    <comment ref="B160" authorId="1" shapeId="0" xr:uid="{F543DE2A-4C78-48C7-BBD1-3616431AC86B}">
      <text>
        <r>
          <rPr>
            <b/>
            <sz val="9"/>
            <color indexed="81"/>
            <rFont val="MS P ゴシック"/>
            <family val="3"/>
            <charset val="128"/>
          </rPr>
          <t>今回報告時</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137" authorId="0" shapeId="0" xr:uid="{6EE43262-D51D-4919-8A65-B03C7B89D3E0}">
      <text>
        <r>
          <rPr>
            <b/>
            <sz val="9"/>
            <color indexed="81"/>
            <rFont val="MS P ゴシック"/>
            <family val="3"/>
            <charset val="128"/>
          </rPr>
          <t>今回報告時</t>
        </r>
      </text>
    </comment>
    <comment ref="B139" authorId="0" shapeId="0" xr:uid="{E307AEFB-B6E7-4C90-B1CF-B944D99900FE}">
      <text>
        <r>
          <rPr>
            <b/>
            <sz val="9"/>
            <color indexed="81"/>
            <rFont val="MS P ゴシック"/>
            <family val="3"/>
            <charset val="128"/>
          </rPr>
          <t>今回報告時</t>
        </r>
      </text>
    </comment>
    <comment ref="G157" authorId="0" shapeId="0" xr:uid="{642658AF-91C8-4ACB-B246-50B465DD2AC7}">
      <text>
        <r>
          <rPr>
            <b/>
            <sz val="9"/>
            <color indexed="81"/>
            <rFont val="MS P ゴシック"/>
            <family val="3"/>
            <charset val="128"/>
          </rPr>
          <t>日付を記入してください。</t>
        </r>
      </text>
    </comment>
    <comment ref="B158" authorId="1" shapeId="0" xr:uid="{9F653CFE-2C92-4D40-8FE0-8800FE4CB374}">
      <text>
        <r>
          <rPr>
            <b/>
            <sz val="9"/>
            <color indexed="81"/>
            <rFont val="MS P ゴシック"/>
            <family val="3"/>
            <charset val="128"/>
          </rPr>
          <t>今回報告時</t>
        </r>
      </text>
    </comment>
    <comment ref="G159" authorId="0" shapeId="0" xr:uid="{1750DA60-2355-4A4F-9555-7DE1E9424540}">
      <text>
        <r>
          <rPr>
            <b/>
            <sz val="9"/>
            <color indexed="81"/>
            <rFont val="MS P ゴシック"/>
            <family val="3"/>
            <charset val="128"/>
          </rPr>
          <t>日付を記入してください。</t>
        </r>
      </text>
    </comment>
    <comment ref="B160" authorId="1" shapeId="0" xr:uid="{44819056-041A-4D7A-968B-8036B9394D3C}">
      <text>
        <r>
          <rPr>
            <b/>
            <sz val="9"/>
            <color indexed="81"/>
            <rFont val="MS P ゴシック"/>
            <family val="3"/>
            <charset val="128"/>
          </rPr>
          <t>今回報告時</t>
        </r>
      </text>
    </comment>
  </commentList>
</comments>
</file>

<file path=xl/sharedStrings.xml><?xml version="1.0" encoding="utf-8"?>
<sst xmlns="http://schemas.openxmlformats.org/spreadsheetml/2006/main" count="1206" uniqueCount="248">
  <si>
    <t>⑨補助金交付額</t>
    <rPh sb="1" eb="4">
      <t>ホジョキン</t>
    </rPh>
    <rPh sb="4" eb="7">
      <t>コウフガク</t>
    </rPh>
    <phoneticPr fontId="2"/>
  </si>
  <si>
    <t>⑩補助対象経費</t>
    <rPh sb="1" eb="3">
      <t>ホジョ</t>
    </rPh>
    <rPh sb="3" eb="5">
      <t>タイショウ</t>
    </rPh>
    <rPh sb="5" eb="7">
      <t>ケイヒ</t>
    </rPh>
    <phoneticPr fontId="2"/>
  </si>
  <si>
    <t>A：補助金交付額</t>
    <rPh sb="2" eb="5">
      <t>ホジョキン</t>
    </rPh>
    <rPh sb="5" eb="8">
      <t>コウフガク</t>
    </rPh>
    <phoneticPr fontId="2"/>
  </si>
  <si>
    <t>B：補助対象事業に係る収益額</t>
    <rPh sb="2" eb="4">
      <t>ホジョ</t>
    </rPh>
    <rPh sb="4" eb="6">
      <t>タイショウ</t>
    </rPh>
    <rPh sb="6" eb="8">
      <t>ジギョウ</t>
    </rPh>
    <rPh sb="9" eb="10">
      <t>カカ</t>
    </rPh>
    <rPh sb="11" eb="13">
      <t>シュウエキ</t>
    </rPh>
    <rPh sb="13" eb="14">
      <t>ガク</t>
    </rPh>
    <phoneticPr fontId="2"/>
  </si>
  <si>
    <t>C：控除額</t>
    <rPh sb="2" eb="4">
      <t>コウジョ</t>
    </rPh>
    <rPh sb="4" eb="5">
      <t>ガク</t>
    </rPh>
    <phoneticPr fontId="2"/>
  </si>
  <si>
    <t>D：補助対象事業に係る支出額</t>
    <rPh sb="2" eb="4">
      <t>ホジョ</t>
    </rPh>
    <rPh sb="4" eb="6">
      <t>タイショウ</t>
    </rPh>
    <rPh sb="6" eb="8">
      <t>ジギョウ</t>
    </rPh>
    <rPh sb="9" eb="10">
      <t>カカ</t>
    </rPh>
    <rPh sb="11" eb="14">
      <t>シシュツガク</t>
    </rPh>
    <phoneticPr fontId="2"/>
  </si>
  <si>
    <t>E：基準納付額</t>
    <rPh sb="2" eb="4">
      <t>キジュン</t>
    </rPh>
    <rPh sb="4" eb="6">
      <t>ノウフ</t>
    </rPh>
    <rPh sb="6" eb="7">
      <t>ガク</t>
    </rPh>
    <phoneticPr fontId="2"/>
  </si>
  <si>
    <t>（Ｂ-Ｃ）×Ａ÷Ｄ</t>
    <phoneticPr fontId="2"/>
  </si>
  <si>
    <t>F：累積納付額</t>
    <rPh sb="2" eb="4">
      <t>ルイセキ</t>
    </rPh>
    <rPh sb="4" eb="6">
      <t>ノウフ</t>
    </rPh>
    <rPh sb="6" eb="7">
      <t>ガク</t>
    </rPh>
    <phoneticPr fontId="2"/>
  </si>
  <si>
    <t>⑪前年度までの収益に伴う納付金＋⑫所得財産処分に伴う納付金</t>
    <rPh sb="1" eb="4">
      <t>ゼンネンド</t>
    </rPh>
    <rPh sb="7" eb="9">
      <t>シュウエキ</t>
    </rPh>
    <rPh sb="10" eb="11">
      <t>トモナ</t>
    </rPh>
    <rPh sb="12" eb="14">
      <t>ノウフ</t>
    </rPh>
    <rPh sb="14" eb="15">
      <t>キン</t>
    </rPh>
    <rPh sb="17" eb="19">
      <t>ショトク</t>
    </rPh>
    <rPh sb="19" eb="21">
      <t>ザイサン</t>
    </rPh>
    <rPh sb="21" eb="23">
      <t>ショブン</t>
    </rPh>
    <rPh sb="24" eb="25">
      <t>トモナ</t>
    </rPh>
    <rPh sb="26" eb="29">
      <t>ノウフキン</t>
    </rPh>
    <phoneticPr fontId="2"/>
  </si>
  <si>
    <t>G：本年度納付額</t>
    <rPh sb="2" eb="5">
      <t>ホンネンド</t>
    </rPh>
    <rPh sb="5" eb="7">
      <t>ノウフ</t>
    </rPh>
    <rPh sb="7" eb="8">
      <t>ガク</t>
    </rPh>
    <phoneticPr fontId="2"/>
  </si>
  <si>
    <t>交付申請番号</t>
    <rPh sb="0" eb="4">
      <t>コウフシンセイ</t>
    </rPh>
    <rPh sb="4" eb="6">
      <t>バンゴウ</t>
    </rPh>
    <phoneticPr fontId="2"/>
  </si>
  <si>
    <t>補助事業者名</t>
    <rPh sb="0" eb="5">
      <t>ホジョジギョウシャ</t>
    </rPh>
    <rPh sb="5" eb="6">
      <t>メイ</t>
    </rPh>
    <phoneticPr fontId="2"/>
  </si>
  <si>
    <t>（単位：円）</t>
    <rPh sb="1" eb="3">
      <t>タンイ</t>
    </rPh>
    <rPh sb="4" eb="5">
      <t>エン</t>
    </rPh>
    <phoneticPr fontId="2"/>
  </si>
  <si>
    <t>補助事業以外の従事者</t>
    <rPh sb="0" eb="4">
      <t>ホジョジギョウ</t>
    </rPh>
    <rPh sb="4" eb="6">
      <t>イガイ</t>
    </rPh>
    <rPh sb="7" eb="10">
      <t>ジュウジシャ</t>
    </rPh>
    <phoneticPr fontId="2"/>
  </si>
  <si>
    <t>補助事業分</t>
    <rPh sb="0" eb="4">
      <t>ホジョジギョウ</t>
    </rPh>
    <rPh sb="4" eb="5">
      <t>ブン</t>
    </rPh>
    <phoneticPr fontId="2"/>
  </si>
  <si>
    <t>事業名</t>
    <rPh sb="0" eb="3">
      <t>ジギョウメイ</t>
    </rPh>
    <phoneticPr fontId="2"/>
  </si>
  <si>
    <t>期首年月日</t>
    <rPh sb="0" eb="5">
      <t>キシュネンガッピ</t>
    </rPh>
    <phoneticPr fontId="2"/>
  </si>
  <si>
    <t>・決算報告書の損益計算書を参照し、黄色セルに数字を入力してください。</t>
    <rPh sb="13" eb="15">
      <t>サンショウ</t>
    </rPh>
    <rPh sb="17" eb="19">
      <t>キイロ</t>
    </rPh>
    <phoneticPr fontId="2"/>
  </si>
  <si>
    <t>・会社全体の金額を「損益計算書の金額」欄に、補助事業に限定した金額を「補助事業分」欄に、それぞれ入力してください。</t>
    <rPh sb="1" eb="3">
      <t>カイシャ</t>
    </rPh>
    <rPh sb="3" eb="5">
      <t>ゼンタイ</t>
    </rPh>
    <rPh sb="6" eb="8">
      <t>キンガク</t>
    </rPh>
    <rPh sb="10" eb="12">
      <t>ソンエキ</t>
    </rPh>
    <rPh sb="12" eb="15">
      <t>ケイサンショ</t>
    </rPh>
    <rPh sb="16" eb="18">
      <t>キンガク</t>
    </rPh>
    <rPh sb="19" eb="20">
      <t>ラン</t>
    </rPh>
    <rPh sb="22" eb="24">
      <t>ホジョ</t>
    </rPh>
    <rPh sb="24" eb="26">
      <t>ジギョウ</t>
    </rPh>
    <rPh sb="27" eb="29">
      <t>ゲンテイ</t>
    </rPh>
    <rPh sb="31" eb="33">
      <t>キンガク</t>
    </rPh>
    <rPh sb="35" eb="37">
      <t>ホジョ</t>
    </rPh>
    <rPh sb="37" eb="39">
      <t>ジギョウ</t>
    </rPh>
    <rPh sb="39" eb="40">
      <t>ブン</t>
    </rPh>
    <rPh sb="41" eb="42">
      <t>ラン</t>
    </rPh>
    <phoneticPr fontId="2"/>
  </si>
  <si>
    <r>
      <t>※1　</t>
    </r>
    <r>
      <rPr>
        <u/>
        <sz val="11"/>
        <color theme="1"/>
        <rFont val="游ゴシック"/>
        <family val="3"/>
        <charset val="128"/>
      </rPr>
      <t>補助金の交付額、補助事業と関連のない雑収入については控除して構いません</t>
    </r>
    <r>
      <rPr>
        <sz val="11"/>
        <color theme="1"/>
        <rFont val="游ゴシック"/>
        <family val="3"/>
        <charset val="128"/>
      </rPr>
      <t>。その場合は、控除額が確認できる書類を提出してください。</t>
    </r>
    <rPh sb="3" eb="6">
      <t>ホジョキン</t>
    </rPh>
    <rPh sb="7" eb="9">
      <t>コウフ</t>
    </rPh>
    <rPh sb="9" eb="10">
      <t>ガク</t>
    </rPh>
    <rPh sb="11" eb="13">
      <t>ホジョ</t>
    </rPh>
    <rPh sb="13" eb="15">
      <t>ジギョウ</t>
    </rPh>
    <rPh sb="16" eb="18">
      <t>カンレン</t>
    </rPh>
    <rPh sb="21" eb="24">
      <t>ザッシュウニュウ</t>
    </rPh>
    <rPh sb="29" eb="31">
      <t>コウジョ</t>
    </rPh>
    <rPh sb="33" eb="34">
      <t>カマ</t>
    </rPh>
    <rPh sb="41" eb="43">
      <t>バアイ</t>
    </rPh>
    <rPh sb="45" eb="47">
      <t>コウジョ</t>
    </rPh>
    <rPh sb="47" eb="48">
      <t>ガク</t>
    </rPh>
    <rPh sb="49" eb="51">
      <t>カクニン</t>
    </rPh>
    <rPh sb="54" eb="56">
      <t>ショルイ</t>
    </rPh>
    <rPh sb="57" eb="59">
      <t>テイシュツ</t>
    </rPh>
    <phoneticPr fontId="2"/>
  </si>
  <si>
    <t>（単位：円）</t>
  </si>
  <si>
    <t>①売上高</t>
  </si>
  <si>
    <t>②売上原価</t>
  </si>
  <si>
    <t>⑨補助金交付額</t>
  </si>
  <si>
    <t>⑩補助対象経費</t>
  </si>
  <si>
    <t>⑪前年度までの収益に伴う納付金</t>
  </si>
  <si>
    <t>⑫取得財産処分に伴う納付金</t>
  </si>
  <si>
    <t>前年度までに収益の発生により国庫納付した額がある場合、記入してください。（第１回目報告は０となります）</t>
  </si>
  <si>
    <t>・下表の黄色セルに、損益計算書、確定通知書等を参考に追加情報を入力してください。</t>
    <rPh sb="1" eb="3">
      <t>カヒョウ</t>
    </rPh>
    <rPh sb="4" eb="6">
      <t>キイロ</t>
    </rPh>
    <rPh sb="10" eb="12">
      <t>ソンエキ</t>
    </rPh>
    <rPh sb="12" eb="15">
      <t>ケイサンショ</t>
    </rPh>
    <rPh sb="16" eb="18">
      <t>カクテイ</t>
    </rPh>
    <rPh sb="18" eb="21">
      <t>ツウチショ</t>
    </rPh>
    <rPh sb="21" eb="22">
      <t>トウ</t>
    </rPh>
    <rPh sb="23" eb="25">
      <t>サンコウ</t>
    </rPh>
    <rPh sb="26" eb="28">
      <t>ツイカ</t>
    </rPh>
    <rPh sb="28" eb="30">
      <t>ジョウホウ</t>
    </rPh>
    <rPh sb="31" eb="33">
      <t>ニュウリョク</t>
    </rPh>
    <phoneticPr fontId="2"/>
  </si>
  <si>
    <t>Ｅ＜Ａの場合はG＝Ｅ-Ｆ、Ｅ＞Ａの場合はG＝Ａ-Ｆ、Ｆ＞Ａの場合はG＝0として算出</t>
    <rPh sb="4" eb="6">
      <t>バアイ</t>
    </rPh>
    <rPh sb="17" eb="19">
      <t>バアイ</t>
    </rPh>
    <rPh sb="30" eb="32">
      <t>バアイ</t>
    </rPh>
    <rPh sb="39" eb="41">
      <t>サンシュツ</t>
    </rPh>
    <phoneticPr fontId="2"/>
  </si>
  <si>
    <t>・交付決定通知書、補助金の交付額確定通知書等を参照に、正確に情報を入力してください。</t>
    <rPh sb="1" eb="5">
      <t>コウフケッテイ</t>
    </rPh>
    <rPh sb="5" eb="8">
      <t>ツウチショ</t>
    </rPh>
    <rPh sb="9" eb="12">
      <t>ホジョキン</t>
    </rPh>
    <rPh sb="13" eb="16">
      <t>コウフガク</t>
    </rPh>
    <rPh sb="16" eb="18">
      <t>カクテイ</t>
    </rPh>
    <rPh sb="18" eb="21">
      <t>ツウチショ</t>
    </rPh>
    <rPh sb="21" eb="22">
      <t>トウ</t>
    </rPh>
    <rPh sb="23" eb="25">
      <t>サンショウ</t>
    </rPh>
    <rPh sb="27" eb="29">
      <t>セイカク</t>
    </rPh>
    <rPh sb="30" eb="32">
      <t>ジョウホウ</t>
    </rPh>
    <rPh sb="33" eb="35">
      <t>ニュウリョク</t>
    </rPh>
    <phoneticPr fontId="2"/>
  </si>
  <si>
    <t>その他</t>
    <rPh sb="2" eb="3">
      <t>タ</t>
    </rPh>
    <phoneticPr fontId="3"/>
  </si>
  <si>
    <t>合計</t>
    <rPh sb="0" eb="2">
      <t>ゴウケイ</t>
    </rPh>
    <phoneticPr fontId="3"/>
  </si>
  <si>
    <t>合計</t>
    <rPh sb="0" eb="2">
      <t>ゴウケイ</t>
    </rPh>
    <phoneticPr fontId="11"/>
  </si>
  <si>
    <t>リース料※</t>
    <rPh sb="3" eb="4">
      <t>リョウ</t>
    </rPh>
    <phoneticPr fontId="3"/>
  </si>
  <si>
    <t>繰延資産償却</t>
    <rPh sb="0" eb="2">
      <t>クリノベ</t>
    </rPh>
    <rPh sb="2" eb="4">
      <t>シサン</t>
    </rPh>
    <rPh sb="4" eb="6">
      <t>ショウキャク</t>
    </rPh>
    <phoneticPr fontId="4"/>
  </si>
  <si>
    <t>普通償却（小計）</t>
    <rPh sb="0" eb="2">
      <t>フツウ</t>
    </rPh>
    <rPh sb="2" eb="4">
      <t>ショウキャク</t>
    </rPh>
    <rPh sb="5" eb="7">
      <t>ショウケイ</t>
    </rPh>
    <phoneticPr fontId="3"/>
  </si>
  <si>
    <t>特別償却（小計）</t>
    <rPh sb="0" eb="2">
      <t>トクベツ</t>
    </rPh>
    <rPh sb="2" eb="4">
      <t>ショウキャク</t>
    </rPh>
    <rPh sb="5" eb="7">
      <t>ショウケイ</t>
    </rPh>
    <phoneticPr fontId="3"/>
  </si>
  <si>
    <t>③売上総利益
（①－②）</t>
  </si>
  <si>
    <t>④販売費及び
　一般管理費</t>
  </si>
  <si>
    <t>⑤営業利益</t>
  </si>
  <si>
    <t>⑥経常利益</t>
    <rPh sb="1" eb="2">
      <t>ヘ</t>
    </rPh>
    <rPh sb="2" eb="3">
      <t>ツネ</t>
    </rPh>
    <phoneticPr fontId="3"/>
  </si>
  <si>
    <t>⑦給与支給総額</t>
    <rPh sb="1" eb="2">
      <t>キュウ</t>
    </rPh>
    <rPh sb="2" eb="3">
      <t>ヨ</t>
    </rPh>
    <rPh sb="3" eb="4">
      <t>シ</t>
    </rPh>
    <rPh sb="4" eb="5">
      <t>キュウ</t>
    </rPh>
    <rPh sb="5" eb="6">
      <t>ソウ</t>
    </rPh>
    <rPh sb="6" eb="7">
      <t>ガク</t>
    </rPh>
    <phoneticPr fontId="3"/>
  </si>
  <si>
    <t>⑧人件費</t>
  </si>
  <si>
    <t>⑨設備投資額</t>
  </si>
  <si>
    <t>⑩運転資金</t>
  </si>
  <si>
    <t>⑪減価償却額</t>
  </si>
  <si>
    <t>⑬従業員数</t>
  </si>
  <si>
    <t>基準年度</t>
    <rPh sb="0" eb="4">
      <t>キジュンネンド</t>
    </rPh>
    <phoneticPr fontId="2"/>
  </si>
  <si>
    <t>（うち、普通償却額）</t>
    <phoneticPr fontId="2"/>
  </si>
  <si>
    <t>（うち、特別償却額）</t>
    <phoneticPr fontId="2"/>
  </si>
  <si>
    <t>付加価値額の伸び率</t>
    <rPh sb="0" eb="5">
      <t>フカカチガク</t>
    </rPh>
    <rPh sb="6" eb="7">
      <t>ノ</t>
    </rPh>
    <rPh sb="8" eb="9">
      <t>リツ</t>
    </rPh>
    <phoneticPr fontId="2"/>
  </si>
  <si>
    <t>一人当たりの付加価値額の伸び率</t>
    <rPh sb="12" eb="13">
      <t>ノ</t>
    </rPh>
    <rPh sb="14" eb="15">
      <t>リツ</t>
    </rPh>
    <phoneticPr fontId="2"/>
  </si>
  <si>
    <t>交付決定通知書等に記載のある交付申請番号（大文字の英字と数字の組み合わせ）を入力してください。</t>
    <rPh sb="0" eb="4">
      <t>コウフケッテイ</t>
    </rPh>
    <rPh sb="4" eb="7">
      <t>ツウチショ</t>
    </rPh>
    <rPh sb="7" eb="8">
      <t>トウ</t>
    </rPh>
    <rPh sb="9" eb="11">
      <t>キサイ</t>
    </rPh>
    <rPh sb="14" eb="20">
      <t>コウフシンセイバンゴウ</t>
    </rPh>
    <rPh sb="21" eb="24">
      <t>オオモジ</t>
    </rPh>
    <rPh sb="25" eb="27">
      <t>エイジ</t>
    </rPh>
    <rPh sb="28" eb="30">
      <t>スウジ</t>
    </rPh>
    <rPh sb="31" eb="32">
      <t>ク</t>
    </rPh>
    <rPh sb="33" eb="34">
      <t>ア</t>
    </rPh>
    <rPh sb="38" eb="40">
      <t>ニュウリョク</t>
    </rPh>
    <phoneticPr fontId="2"/>
  </si>
  <si>
    <t>第1回報告時</t>
    <rPh sb="0" eb="1">
      <t>ダイ</t>
    </rPh>
    <rPh sb="2" eb="5">
      <t>カイホウコク</t>
    </rPh>
    <rPh sb="5" eb="6">
      <t>ジ</t>
    </rPh>
    <phoneticPr fontId="2"/>
  </si>
  <si>
    <t>第2回報告時</t>
    <rPh sb="0" eb="1">
      <t>ダイ</t>
    </rPh>
    <rPh sb="2" eb="5">
      <t>カイホウコク</t>
    </rPh>
    <rPh sb="5" eb="6">
      <t>ジ</t>
    </rPh>
    <phoneticPr fontId="2"/>
  </si>
  <si>
    <t>第3回報告時</t>
    <rPh sb="0" eb="1">
      <t>ダイ</t>
    </rPh>
    <rPh sb="2" eb="5">
      <t>カイホウコク</t>
    </rPh>
    <rPh sb="5" eb="6">
      <t>ジ</t>
    </rPh>
    <phoneticPr fontId="2"/>
  </si>
  <si>
    <t>第4回報告時</t>
    <rPh sb="0" eb="1">
      <t>ダイ</t>
    </rPh>
    <rPh sb="2" eb="5">
      <t>カイホウコク</t>
    </rPh>
    <rPh sb="5" eb="6">
      <t>ジ</t>
    </rPh>
    <phoneticPr fontId="2"/>
  </si>
  <si>
    <t>第5回報告時</t>
    <rPh sb="0" eb="1">
      <t>ダイ</t>
    </rPh>
    <rPh sb="2" eb="5">
      <t>カイホウコク</t>
    </rPh>
    <rPh sb="5" eb="6">
      <t>ジ</t>
    </rPh>
    <phoneticPr fontId="2"/>
  </si>
  <si>
    <t>今回報告時</t>
    <rPh sb="0" eb="2">
      <t>コンカイ</t>
    </rPh>
    <rPh sb="2" eb="4">
      <t>ホウコク</t>
    </rPh>
    <rPh sb="4" eb="5">
      <t>ジ</t>
    </rPh>
    <phoneticPr fontId="2"/>
  </si>
  <si>
    <t>生産性向上要件での交付決定</t>
    <rPh sb="0" eb="3">
      <t>セイサンセイ</t>
    </rPh>
    <rPh sb="3" eb="5">
      <t>コウジョウ</t>
    </rPh>
    <rPh sb="5" eb="7">
      <t>ヨウケン</t>
    </rPh>
    <rPh sb="9" eb="13">
      <t>コウフケッテイ</t>
    </rPh>
    <phoneticPr fontId="2"/>
  </si>
  <si>
    <t>賃上げ要件での交付決定</t>
    <rPh sb="0" eb="2">
      <t>チンア</t>
    </rPh>
    <rPh sb="3" eb="5">
      <t>ヨウケン</t>
    </rPh>
    <rPh sb="7" eb="11">
      <t>コウフケッテイ</t>
    </rPh>
    <phoneticPr fontId="2"/>
  </si>
  <si>
    <t>⑫付加価値額
（⑤＋⑧＋⑪）</t>
    <phoneticPr fontId="2"/>
  </si>
  <si>
    <t>⑭一人当たりの付加価値額</t>
    <phoneticPr fontId="2"/>
  </si>
  <si>
    <t>3.収益状況</t>
    <rPh sb="2" eb="4">
      <t>シュウエキ</t>
    </rPh>
    <rPh sb="4" eb="6">
      <t>ジョウキョウ</t>
    </rPh>
    <phoneticPr fontId="2"/>
  </si>
  <si>
    <t>5.人件費の入力</t>
    <rPh sb="2" eb="5">
      <t>ジンケンヒ</t>
    </rPh>
    <rPh sb="6" eb="8">
      <t>ニュウリョク</t>
    </rPh>
    <phoneticPr fontId="2"/>
  </si>
  <si>
    <t>6.減価償却費の入力</t>
    <rPh sb="2" eb="7">
      <t>ゲンカショウキャクヒ</t>
    </rPh>
    <rPh sb="8" eb="10">
      <t>ニュウリョク</t>
    </rPh>
    <phoneticPr fontId="2"/>
  </si>
  <si>
    <t>7.生産性向上の状況</t>
    <rPh sb="2" eb="5">
      <t>セイサンセイ</t>
    </rPh>
    <rPh sb="5" eb="7">
      <t>コウジョウ</t>
    </rPh>
    <rPh sb="8" eb="10">
      <t>ジョウキョウ</t>
    </rPh>
    <phoneticPr fontId="2"/>
  </si>
  <si>
    <t>・従業員数部分につき、説明に沿って人数を計算し、入力してください。</t>
    <rPh sb="1" eb="5">
      <t>ジュウギョウインスウ</t>
    </rPh>
    <rPh sb="5" eb="7">
      <t>ブブン</t>
    </rPh>
    <rPh sb="11" eb="13">
      <t>セツメイ</t>
    </rPh>
    <rPh sb="14" eb="15">
      <t>ソ</t>
    </rPh>
    <rPh sb="17" eb="19">
      <t>ニンズウ</t>
    </rPh>
    <rPh sb="20" eb="22">
      <t>ケイサン</t>
    </rPh>
    <rPh sb="24" eb="26">
      <t>ニュウリョク</t>
    </rPh>
    <phoneticPr fontId="2"/>
  </si>
  <si>
    <t>基準年度※</t>
    <rPh sb="0" eb="4">
      <t>キジュンネンド</t>
    </rPh>
    <phoneticPr fontId="2"/>
  </si>
  <si>
    <t>事業者情報</t>
    <rPh sb="0" eb="3">
      <t>ジギョウシャ</t>
    </rPh>
    <rPh sb="3" eb="5">
      <t>ジョウホウ</t>
    </rPh>
    <phoneticPr fontId="2"/>
  </si>
  <si>
    <t>（追加情報）</t>
    <rPh sb="1" eb="3">
      <t>ツイカ</t>
    </rPh>
    <rPh sb="3" eb="5">
      <t>ジョウホウ</t>
    </rPh>
    <phoneticPr fontId="2"/>
  </si>
  <si>
    <t>地域内最低賃金</t>
    <rPh sb="0" eb="3">
      <t>チイキナイ</t>
    </rPh>
    <rPh sb="3" eb="5">
      <t>サイテイ</t>
    </rPh>
    <rPh sb="5" eb="7">
      <t>チンギン</t>
    </rPh>
    <phoneticPr fontId="2"/>
  </si>
  <si>
    <t>(１)令和4年度当初予算 事業承継引継ぎ補助金 の場合</t>
    <rPh sb="3" eb="5">
      <t>レイワ</t>
    </rPh>
    <rPh sb="6" eb="8">
      <t>ネンド</t>
    </rPh>
    <rPh sb="8" eb="10">
      <t>トウショ</t>
    </rPh>
    <rPh sb="10" eb="12">
      <t>ヨサン</t>
    </rPh>
    <rPh sb="13" eb="15">
      <t>ジギョウ</t>
    </rPh>
    <rPh sb="15" eb="17">
      <t>ショウケイ</t>
    </rPh>
    <rPh sb="17" eb="19">
      <t>ヒキツ</t>
    </rPh>
    <rPh sb="20" eb="23">
      <t>ホジョキン</t>
    </rPh>
    <rPh sb="25" eb="27">
      <t>バアイ</t>
    </rPh>
    <phoneticPr fontId="2"/>
  </si>
  <si>
    <t>交付申請時</t>
    <rPh sb="0" eb="5">
      <t>コウフシンセイジ</t>
    </rPh>
    <phoneticPr fontId="2"/>
  </si>
  <si>
    <t>実績報告時</t>
    <rPh sb="0" eb="5">
      <t>ジッセキホウコクジ</t>
    </rPh>
    <phoneticPr fontId="2"/>
  </si>
  <si>
    <t>1.事業化及び収益状況の概要</t>
    <rPh sb="2" eb="4">
      <t>ジギョウ</t>
    </rPh>
    <rPh sb="4" eb="5">
      <t>カ</t>
    </rPh>
    <rPh sb="5" eb="6">
      <t>オヨ</t>
    </rPh>
    <rPh sb="7" eb="9">
      <t>シュウエキ</t>
    </rPh>
    <rPh sb="9" eb="11">
      <t>ジョウキョウ</t>
    </rPh>
    <rPh sb="12" eb="14">
      <t>ガイヨウ</t>
    </rPh>
    <phoneticPr fontId="2"/>
  </si>
  <si>
    <t>　　　　年　　　月時点</t>
    <rPh sb="4" eb="5">
      <t>ネン</t>
    </rPh>
    <rPh sb="8" eb="9">
      <t>ガツ</t>
    </rPh>
    <rPh sb="9" eb="11">
      <t>ジテン</t>
    </rPh>
    <phoneticPr fontId="2"/>
  </si>
  <si>
    <t>事業の名称　（30字以内程度）</t>
    <rPh sb="0" eb="2">
      <t>ジギョウ</t>
    </rPh>
    <rPh sb="3" eb="5">
      <t>メイショウ</t>
    </rPh>
    <rPh sb="9" eb="10">
      <t>ジ</t>
    </rPh>
    <rPh sb="10" eb="12">
      <t>イナイ</t>
    </rPh>
    <rPh sb="12" eb="14">
      <t>テイド</t>
    </rPh>
    <phoneticPr fontId="2"/>
  </si>
  <si>
    <t>8.賃金引上げ状況</t>
    <rPh sb="2" eb="4">
      <t>チンギン</t>
    </rPh>
    <rPh sb="4" eb="6">
      <t>ヒキア</t>
    </rPh>
    <rPh sb="7" eb="9">
      <t>ジョウキョウ</t>
    </rPh>
    <phoneticPr fontId="2"/>
  </si>
  <si>
    <t>4.給与支給総額</t>
    <rPh sb="2" eb="5">
      <t>シキュウガク</t>
    </rPh>
    <rPh sb="6" eb="7">
      <t>ソウ</t>
    </rPh>
    <rPh sb="7" eb="8">
      <t>ガク</t>
    </rPh>
    <phoneticPr fontId="2"/>
  </si>
  <si>
    <t>（以下余白）</t>
    <rPh sb="1" eb="3">
      <t>イカ</t>
    </rPh>
    <rPh sb="3" eb="5">
      <t>ヨハク</t>
    </rPh>
    <phoneticPr fontId="2"/>
  </si>
  <si>
    <t>Ⅰ.事業者情報と報告概要</t>
    <rPh sb="2" eb="4">
      <t>ジギョウ</t>
    </rPh>
    <rPh sb="4" eb="5">
      <t>シャ</t>
    </rPh>
    <rPh sb="5" eb="7">
      <t>ジョウホウ</t>
    </rPh>
    <rPh sb="8" eb="10">
      <t>ホウコク</t>
    </rPh>
    <rPh sb="10" eb="12">
      <t>ガイヨウ</t>
    </rPh>
    <phoneticPr fontId="2"/>
  </si>
  <si>
    <t>以下は、賃上げ要件による加点および交付決定を受けた事業者が記入してください。</t>
    <rPh sb="0" eb="2">
      <t>イカ</t>
    </rPh>
    <rPh sb="4" eb="6">
      <t>チンア</t>
    </rPh>
    <rPh sb="7" eb="9">
      <t>ヨウケン</t>
    </rPh>
    <rPh sb="12" eb="14">
      <t>カテン</t>
    </rPh>
    <rPh sb="17" eb="21">
      <t>コウフケッテイ</t>
    </rPh>
    <rPh sb="22" eb="23">
      <t>ウ</t>
    </rPh>
    <rPh sb="25" eb="28">
      <t>ジギョウシャ</t>
    </rPh>
    <rPh sb="29" eb="31">
      <t>キニュウ</t>
    </rPh>
    <phoneticPr fontId="2"/>
  </si>
  <si>
    <t>以下は、生産性向上要件による加点および交付決定を受けた事業者が記入してください。</t>
    <rPh sb="0" eb="2">
      <t>イカ</t>
    </rPh>
    <rPh sb="4" eb="6">
      <t>セイサン</t>
    </rPh>
    <rPh sb="6" eb="7">
      <t>セイ</t>
    </rPh>
    <rPh sb="7" eb="9">
      <t>コウジョウ</t>
    </rPh>
    <rPh sb="9" eb="11">
      <t>ヨウケン</t>
    </rPh>
    <rPh sb="14" eb="18">
      <t>コウフケッテイ</t>
    </rPh>
    <rPh sb="19" eb="20">
      <t>ウ</t>
    </rPh>
    <rPh sb="22" eb="25">
      <t>ジギョウシャ</t>
    </rPh>
    <rPh sb="26" eb="28">
      <t>キニュウ</t>
    </rPh>
    <phoneticPr fontId="2"/>
  </si>
  <si>
    <t>Ⅲ.生産性向上に関する報告</t>
    <rPh sb="2" eb="4">
      <t>セイサン</t>
    </rPh>
    <rPh sb="4" eb="5">
      <t>セイ</t>
    </rPh>
    <rPh sb="5" eb="7">
      <t>コウジョウ</t>
    </rPh>
    <rPh sb="8" eb="9">
      <t>カン</t>
    </rPh>
    <rPh sb="11" eb="13">
      <t>ホウコク</t>
    </rPh>
    <phoneticPr fontId="2"/>
  </si>
  <si>
    <t>Ⅳ.賃金引上げに関する報告</t>
    <rPh sb="2" eb="4">
      <t>チンギン</t>
    </rPh>
    <rPh sb="4" eb="6">
      <t>ヒキア</t>
    </rPh>
    <rPh sb="8" eb="9">
      <t>カン</t>
    </rPh>
    <rPh sb="11" eb="13">
      <t>ホウコク</t>
    </rPh>
    <phoneticPr fontId="2"/>
  </si>
  <si>
    <t>＜記載に際しての注意事項＞</t>
    <rPh sb="1" eb="3">
      <t>キサイ</t>
    </rPh>
    <rPh sb="4" eb="5">
      <t>サイ</t>
    </rPh>
    <rPh sb="8" eb="10">
      <t>チュウイ</t>
    </rPh>
    <rPh sb="10" eb="12">
      <t>ジコウ</t>
    </rPh>
    <phoneticPr fontId="2"/>
  </si>
  <si>
    <t>経営革新等に係る取組の概要
（30字～100字以内程度）</t>
    <rPh sb="0" eb="4">
      <t>ケイエイカクシン</t>
    </rPh>
    <rPh sb="4" eb="5">
      <t>トウ</t>
    </rPh>
    <rPh sb="6" eb="7">
      <t>カカ</t>
    </rPh>
    <rPh sb="8" eb="10">
      <t>トリクミ</t>
    </rPh>
    <rPh sb="11" eb="13">
      <t>ガイヨウ</t>
    </rPh>
    <rPh sb="22" eb="23">
      <t>ジ</t>
    </rPh>
    <phoneticPr fontId="2"/>
  </si>
  <si>
    <t>区分経理_損益計算書（全体／補助事業）</t>
    <rPh sb="0" eb="4">
      <t>クブンケイリ</t>
    </rPh>
    <rPh sb="5" eb="7">
      <t>ソンエキ</t>
    </rPh>
    <rPh sb="7" eb="10">
      <t>ケイサンショ</t>
    </rPh>
    <rPh sb="11" eb="13">
      <t>ゼンタイ</t>
    </rPh>
    <rPh sb="14" eb="18">
      <t>ホジョジギョウ</t>
    </rPh>
    <phoneticPr fontId="2"/>
  </si>
  <si>
    <t>2.事業化状況</t>
    <rPh sb="2" eb="7">
      <t>ジギョウカジョウキョウ</t>
    </rPh>
    <phoneticPr fontId="2"/>
  </si>
  <si>
    <t>売上高</t>
    <rPh sb="0" eb="3">
      <t>ウリアゲダカ</t>
    </rPh>
    <phoneticPr fontId="2"/>
  </si>
  <si>
    <t>売上総利益</t>
    <rPh sb="0" eb="5">
      <t>ウリアゲソウリエキ</t>
    </rPh>
    <phoneticPr fontId="2"/>
  </si>
  <si>
    <t>経常利益</t>
    <rPh sb="0" eb="4">
      <t>ケイジョウリエキ</t>
    </rPh>
    <phoneticPr fontId="2"/>
  </si>
  <si>
    <t>補助事業分</t>
    <rPh sb="0" eb="5">
      <t>ホジョジギョウブン</t>
    </rPh>
    <phoneticPr fontId="2"/>
  </si>
  <si>
    <t>Ⅱ.年度事業化及び収益状況の概要</t>
    <phoneticPr fontId="2"/>
  </si>
  <si>
    <t>事業場内最低賃金</t>
    <rPh sb="0" eb="3">
      <t>ジギョウジョウ</t>
    </rPh>
    <rPh sb="3" eb="4">
      <t>ナイ</t>
    </rPh>
    <rPh sb="4" eb="6">
      <t>サイテイ</t>
    </rPh>
    <rPh sb="6" eb="8">
      <t>チンギン</t>
    </rPh>
    <phoneticPr fontId="2"/>
  </si>
  <si>
    <t>・以下項目は、交付申請（別紙）や実績報告時の内容をもとに、以下記載してください。（コピー＆ペースト可）</t>
    <rPh sb="1" eb="3">
      <t>イカ</t>
    </rPh>
    <rPh sb="3" eb="5">
      <t>コウモク</t>
    </rPh>
    <rPh sb="7" eb="9">
      <t>コウフ</t>
    </rPh>
    <rPh sb="9" eb="11">
      <t>シンセイ</t>
    </rPh>
    <rPh sb="12" eb="14">
      <t>ベッシ</t>
    </rPh>
    <rPh sb="16" eb="20">
      <t>ジッセキホウコク</t>
    </rPh>
    <rPh sb="20" eb="21">
      <t>ジ</t>
    </rPh>
    <rPh sb="22" eb="24">
      <t>ナイヨウ</t>
    </rPh>
    <rPh sb="29" eb="31">
      <t>イカ</t>
    </rPh>
    <rPh sb="31" eb="33">
      <t>キサイ</t>
    </rPh>
    <rPh sb="49" eb="50">
      <t>カ</t>
    </rPh>
    <phoneticPr fontId="2"/>
  </si>
  <si>
    <t>令和3年度当初予算 事業承継・引継ぎ補助金</t>
    <phoneticPr fontId="2"/>
  </si>
  <si>
    <t>令和4年度当初予算 事業承継・引継ぎ補助金</t>
    <phoneticPr fontId="2"/>
  </si>
  <si>
    <t>交付決定通知書等に記載のある補助事業者名を入力してください。</t>
    <rPh sb="14" eb="19">
      <t>ホジョジギョウシャ</t>
    </rPh>
    <rPh sb="19" eb="20">
      <t>メイ</t>
    </rPh>
    <phoneticPr fontId="2"/>
  </si>
  <si>
    <t>補助金名／公募回</t>
    <rPh sb="0" eb="3">
      <t>ホジョキン</t>
    </rPh>
    <rPh sb="3" eb="4">
      <t>メイ</t>
    </rPh>
    <rPh sb="5" eb="8">
      <t>コウボカイ</t>
    </rPh>
    <phoneticPr fontId="2"/>
  </si>
  <si>
    <t>今回の報告対象となる事業年度の期首年月日を記入してください。（202X年X月X日）</t>
    <rPh sb="0" eb="2">
      <t>コンカイ</t>
    </rPh>
    <rPh sb="3" eb="5">
      <t>ホウコク</t>
    </rPh>
    <rPh sb="5" eb="7">
      <t>タイショウ</t>
    </rPh>
    <rPh sb="10" eb="12">
      <t>ジギョウ</t>
    </rPh>
    <rPh sb="12" eb="14">
      <t>ネンド</t>
    </rPh>
    <rPh sb="15" eb="17">
      <t>キシュ</t>
    </rPh>
    <rPh sb="17" eb="20">
      <t>ネンガッピ</t>
    </rPh>
    <rPh sb="21" eb="23">
      <t>キニュウ</t>
    </rPh>
    <rPh sb="35" eb="36">
      <t>ネン</t>
    </rPh>
    <rPh sb="37" eb="38">
      <t>ガツ</t>
    </rPh>
    <rPh sb="39" eb="40">
      <t>ニチ</t>
    </rPh>
    <phoneticPr fontId="2"/>
  </si>
  <si>
    <t>（補助事業計画等における）生産性向上要件を充足の上、交付決定を受けた事業者は「該当あり」を選択してください。</t>
    <rPh sb="1" eb="5">
      <t>ホジョジギョウ</t>
    </rPh>
    <rPh sb="5" eb="7">
      <t>ケイカク</t>
    </rPh>
    <rPh sb="7" eb="8">
      <t>トウ</t>
    </rPh>
    <rPh sb="13" eb="15">
      <t>セイサン</t>
    </rPh>
    <rPh sb="15" eb="16">
      <t>セイ</t>
    </rPh>
    <rPh sb="16" eb="18">
      <t>コウジョウ</t>
    </rPh>
    <rPh sb="18" eb="20">
      <t>ヨウケン</t>
    </rPh>
    <rPh sb="21" eb="23">
      <t>ジュウソク</t>
    </rPh>
    <rPh sb="24" eb="25">
      <t>ウエ</t>
    </rPh>
    <rPh sb="26" eb="30">
      <t>コウフケッテイ</t>
    </rPh>
    <rPh sb="31" eb="32">
      <t>ウ</t>
    </rPh>
    <rPh sb="34" eb="37">
      <t>ジギョウシャ</t>
    </rPh>
    <rPh sb="39" eb="41">
      <t>ガイトウ</t>
    </rPh>
    <rPh sb="45" eb="47">
      <t>センタク</t>
    </rPh>
    <phoneticPr fontId="2"/>
  </si>
  <si>
    <t>期末年月日</t>
    <rPh sb="0" eb="2">
      <t>キマツ</t>
    </rPh>
    <rPh sb="2" eb="5">
      <t>ネンガッピ</t>
    </rPh>
    <phoneticPr fontId="2"/>
  </si>
  <si>
    <t>賃上げ要件の充足による交付決定や加点を受けている事業者は「該当あり」を選択してください。</t>
    <rPh sb="0" eb="2">
      <t>チンア</t>
    </rPh>
    <rPh sb="3" eb="5">
      <t>ヨウケン</t>
    </rPh>
    <rPh sb="6" eb="8">
      <t>ジュウソク</t>
    </rPh>
    <rPh sb="11" eb="15">
      <t>コウフケッテイ</t>
    </rPh>
    <rPh sb="16" eb="18">
      <t>カテン</t>
    </rPh>
    <rPh sb="19" eb="20">
      <t>ウ</t>
    </rPh>
    <rPh sb="24" eb="27">
      <t>ジギョウシャ</t>
    </rPh>
    <rPh sb="29" eb="31">
      <t>ガイトウ</t>
    </rPh>
    <rPh sb="35" eb="37">
      <t>センタク</t>
    </rPh>
    <phoneticPr fontId="2"/>
  </si>
  <si>
    <t>（自動反映）</t>
    <rPh sb="1" eb="3">
      <t>ジドウ</t>
    </rPh>
    <rPh sb="3" eb="5">
      <t>ハンエイ</t>
    </rPh>
    <phoneticPr fontId="2"/>
  </si>
  <si>
    <t>・補助事業完了後、当該経営革新等に係る取り組みの事業化状況等に関して、今回の報告対象となった事業年度において実施した内容などを中心に、現状の進捗を具体的に記載してください。</t>
    <rPh sb="29" eb="30">
      <t>トウ</t>
    </rPh>
    <phoneticPr fontId="2"/>
  </si>
  <si>
    <t>令和2年度第3次補正予算 事業承継・引継ぎ補助金（第1次公募）</t>
    <rPh sb="25" eb="26">
      <t>ダイ</t>
    </rPh>
    <rPh sb="27" eb="30">
      <t>ジコウボ</t>
    </rPh>
    <phoneticPr fontId="2"/>
  </si>
  <si>
    <t>令和2年度第3次補正予算 事業承継・引継ぎ補助金（第2次公募）</t>
    <rPh sb="25" eb="26">
      <t>ダイ</t>
    </rPh>
    <rPh sb="27" eb="30">
      <t>ジコウボ</t>
    </rPh>
    <phoneticPr fontId="2"/>
  </si>
  <si>
    <t>令和3年度補正予算 事業承継・引継ぎ補助金（第1次公募）</t>
    <rPh sb="22" eb="23">
      <t>ダイ</t>
    </rPh>
    <rPh sb="24" eb="27">
      <t>ジコウボ</t>
    </rPh>
    <phoneticPr fontId="2"/>
  </si>
  <si>
    <t>令和3年度補正予算 事業承継・引継ぎ補助金（第4次公募）</t>
    <rPh sb="22" eb="23">
      <t>ダイ</t>
    </rPh>
    <rPh sb="24" eb="27">
      <t>ジコウボ</t>
    </rPh>
    <phoneticPr fontId="2"/>
  </si>
  <si>
    <t>令和3年度補正予算 事業承継・引継ぎ補助金（第3次公募）</t>
    <rPh sb="22" eb="23">
      <t>ダイ</t>
    </rPh>
    <rPh sb="24" eb="27">
      <t>ジコウボ</t>
    </rPh>
    <phoneticPr fontId="2"/>
  </si>
  <si>
    <t>令和3年度補正予算 事業承継・引継ぎ補助金（第2次公募）</t>
    <rPh sb="22" eb="23">
      <t>ダイ</t>
    </rPh>
    <rPh sb="24" eb="27">
      <t>ジコウボ</t>
    </rPh>
    <phoneticPr fontId="2"/>
  </si>
  <si>
    <t>中小企業生産性革命推進事業 事業承継・引継ぎ補助金（第6次公募</t>
    <rPh sb="0" eb="4">
      <t>チュウショウキギョウ</t>
    </rPh>
    <rPh sb="4" eb="7">
      <t>セイサンセイ</t>
    </rPh>
    <rPh sb="7" eb="9">
      <t>カクメイ</t>
    </rPh>
    <rPh sb="9" eb="13">
      <t>スイシンジギョウ</t>
    </rPh>
    <rPh sb="14" eb="18">
      <t>ジギョウショウケイ</t>
    </rPh>
    <rPh sb="19" eb="21">
      <t>ヒキツ</t>
    </rPh>
    <rPh sb="22" eb="25">
      <t>ホジョキン</t>
    </rPh>
    <rPh sb="26" eb="27">
      <t>ダイ</t>
    </rPh>
    <rPh sb="28" eb="31">
      <t>ジコウボ</t>
    </rPh>
    <phoneticPr fontId="2"/>
  </si>
  <si>
    <t>中小企業生産性革命推進事業 事業承継・引継ぎ補助金（第5次公募）</t>
    <rPh sb="0" eb="4">
      <t>チュウショウキギョウ</t>
    </rPh>
    <rPh sb="4" eb="7">
      <t>セイサンセイ</t>
    </rPh>
    <rPh sb="7" eb="9">
      <t>カクメイ</t>
    </rPh>
    <rPh sb="9" eb="13">
      <t>スイシンジギョウ</t>
    </rPh>
    <rPh sb="14" eb="18">
      <t>ジギョウショウケイ</t>
    </rPh>
    <rPh sb="19" eb="21">
      <t>ヒキツ</t>
    </rPh>
    <rPh sb="22" eb="25">
      <t>ホジョキン</t>
    </rPh>
    <rPh sb="26" eb="27">
      <t>ダイ</t>
    </rPh>
    <rPh sb="28" eb="31">
      <t>ジコウボ</t>
    </rPh>
    <phoneticPr fontId="2"/>
  </si>
  <si>
    <t>(2)中小企業生産性革命推進事業　事業承継引継ぎ補助金（5次公募）（6次公募） の場合</t>
    <rPh sb="3" eb="7">
      <t>チュウショウキギョウ</t>
    </rPh>
    <rPh sb="7" eb="10">
      <t>セイサンセイ</t>
    </rPh>
    <rPh sb="10" eb="12">
      <t>カクメイ</t>
    </rPh>
    <rPh sb="12" eb="16">
      <t>スイシンジギョウ</t>
    </rPh>
    <rPh sb="17" eb="19">
      <t>ジギョウ</t>
    </rPh>
    <rPh sb="19" eb="21">
      <t>ショウケイ</t>
    </rPh>
    <rPh sb="21" eb="23">
      <t>ヒキツ</t>
    </rPh>
    <rPh sb="24" eb="27">
      <t>ホジョキン</t>
    </rPh>
    <rPh sb="29" eb="32">
      <t>ジコウボ</t>
    </rPh>
    <rPh sb="35" eb="38">
      <t>ジコウボ</t>
    </rPh>
    <rPh sb="41" eb="43">
      <t>バアイ</t>
    </rPh>
    <phoneticPr fontId="2"/>
  </si>
  <si>
    <t>補助金名</t>
    <rPh sb="0" eb="4">
      <t>ホジョキンメイ</t>
    </rPh>
    <phoneticPr fontId="2"/>
  </si>
  <si>
    <t>補助事業完了期限日</t>
    <rPh sb="0" eb="4">
      <t>ホジョジギョウ</t>
    </rPh>
    <rPh sb="4" eb="6">
      <t>カンリョウ</t>
    </rPh>
    <rPh sb="6" eb="9">
      <t>キゲンビ</t>
    </rPh>
    <phoneticPr fontId="2"/>
  </si>
  <si>
    <t>生産性向上要件</t>
    <rPh sb="0" eb="3">
      <t>セイサンセイ</t>
    </rPh>
    <rPh sb="3" eb="5">
      <t>コウジョウ</t>
    </rPh>
    <rPh sb="5" eb="7">
      <t>ヨウケン</t>
    </rPh>
    <phoneticPr fontId="2"/>
  </si>
  <si>
    <t>n/a</t>
    <phoneticPr fontId="2"/>
  </si>
  <si>
    <t>補助上限額引上げの要件</t>
    <rPh sb="0" eb="5">
      <t>ホジョジョウゲンガク</t>
    </rPh>
    <rPh sb="5" eb="7">
      <t>ヒキア</t>
    </rPh>
    <rPh sb="9" eb="11">
      <t>ヨウケン</t>
    </rPh>
    <phoneticPr fontId="2"/>
  </si>
  <si>
    <t>申請上の必須要件</t>
    <rPh sb="0" eb="3">
      <t>シンセイジョウ</t>
    </rPh>
    <rPh sb="4" eb="6">
      <t>ヒッス</t>
    </rPh>
    <rPh sb="6" eb="8">
      <t>ヨウケン</t>
    </rPh>
    <phoneticPr fontId="2"/>
  </si>
  <si>
    <t>生産性向上要件（補足）</t>
    <rPh sb="0" eb="3">
      <t>セイサンセイ</t>
    </rPh>
    <rPh sb="3" eb="5">
      <t>コウジョウ</t>
    </rPh>
    <rPh sb="5" eb="7">
      <t>ヨウケン</t>
    </rPh>
    <rPh sb="8" eb="10">
      <t>ホソク</t>
    </rPh>
    <phoneticPr fontId="2"/>
  </si>
  <si>
    <t>賃上げ要件</t>
    <rPh sb="0" eb="2">
      <t>チンア</t>
    </rPh>
    <rPh sb="3" eb="5">
      <t>ヨウケン</t>
    </rPh>
    <phoneticPr fontId="2"/>
  </si>
  <si>
    <t>加点要素</t>
    <rPh sb="0" eb="2">
      <t>カテン</t>
    </rPh>
    <rPh sb="2" eb="4">
      <t>ヨウソ</t>
    </rPh>
    <phoneticPr fontId="2"/>
  </si>
  <si>
    <t>補助上限額引上げの要件（400→600万円）</t>
    <rPh sb="0" eb="5">
      <t>ホジョジョウゲンガク</t>
    </rPh>
    <rPh sb="5" eb="7">
      <t>ヒキア</t>
    </rPh>
    <rPh sb="9" eb="11">
      <t>ヨウケン</t>
    </rPh>
    <rPh sb="19" eb="20">
      <t>マン</t>
    </rPh>
    <rPh sb="20" eb="21">
      <t>エン</t>
    </rPh>
    <phoneticPr fontId="2"/>
  </si>
  <si>
    <t>補助上限額引上げの要件（400→600万円）</t>
    <rPh sb="0" eb="5">
      <t>ホジョジョウゲンガク</t>
    </rPh>
    <rPh sb="5" eb="7">
      <t>ヒキア</t>
    </rPh>
    <rPh sb="9" eb="11">
      <t>ヨウケン</t>
    </rPh>
    <phoneticPr fontId="2"/>
  </si>
  <si>
    <t>該当あり</t>
    <rPh sb="0" eb="2">
      <t>ガイトウ</t>
    </rPh>
    <phoneticPr fontId="2"/>
  </si>
  <si>
    <t>該当あり/なし</t>
    <rPh sb="0" eb="2">
      <t>ガイトウ</t>
    </rPh>
    <phoneticPr fontId="2"/>
  </si>
  <si>
    <t>補助上限額引上げの要件（300→500万円）</t>
    <rPh sb="0" eb="5">
      <t>ホジョジョウゲンガク</t>
    </rPh>
    <rPh sb="5" eb="7">
      <t>ヒキア</t>
    </rPh>
    <rPh sb="9" eb="11">
      <t>ヨウケン</t>
    </rPh>
    <phoneticPr fontId="2"/>
  </si>
  <si>
    <t>該当なし</t>
    <rPh sb="0" eb="2">
      <t>ガイトウ</t>
    </rPh>
    <phoneticPr fontId="2"/>
  </si>
  <si>
    <t>令和4年度当初予算 事業承継・引継ぎ補助金</t>
  </si>
  <si>
    <t>・数値の計算過程確認のために本シート自体も提出していただきますので、本シート上に予め下書き・計算をした上で結果をjGrantsに転記してください。</t>
    <rPh sb="4" eb="6">
      <t>ケイサン</t>
    </rPh>
    <rPh sb="6" eb="8">
      <t>カテイ</t>
    </rPh>
    <rPh sb="8" eb="10">
      <t>カクニン</t>
    </rPh>
    <rPh sb="18" eb="20">
      <t>ジタイ</t>
    </rPh>
    <rPh sb="21" eb="23">
      <t>テイシュツ</t>
    </rPh>
    <rPh sb="34" eb="35">
      <t>ホン</t>
    </rPh>
    <rPh sb="38" eb="39">
      <t>ジョウ</t>
    </rPh>
    <rPh sb="40" eb="41">
      <t>アラカジ</t>
    </rPh>
    <rPh sb="42" eb="44">
      <t>シタガ</t>
    </rPh>
    <rPh sb="46" eb="48">
      <t>ケイサン</t>
    </rPh>
    <rPh sb="51" eb="52">
      <t>ウエ</t>
    </rPh>
    <rPh sb="53" eb="55">
      <t>ケッカ</t>
    </rPh>
    <rPh sb="64" eb="66">
      <t>テンキ</t>
    </rPh>
    <phoneticPr fontId="2"/>
  </si>
  <si>
    <t>令和3年度当初予算 事業承継・引継ぎ補助金</t>
  </si>
  <si>
    <t>ご自身の該当する補助金名と公募回を選択してください。</t>
    <rPh sb="1" eb="3">
      <t>ジシン</t>
    </rPh>
    <rPh sb="4" eb="6">
      <t>ガイトウ</t>
    </rPh>
    <rPh sb="8" eb="12">
      <t>ホジョキンメイ</t>
    </rPh>
    <rPh sb="13" eb="16">
      <t>コウボカイ</t>
    </rPh>
    <rPh sb="17" eb="19">
      <t>センタク</t>
    </rPh>
    <phoneticPr fontId="2"/>
  </si>
  <si>
    <t>1回目用</t>
    <rPh sb="1" eb="3">
      <t>カイメ</t>
    </rPh>
    <rPh sb="3" eb="4">
      <t>ヨウ</t>
    </rPh>
    <phoneticPr fontId="2"/>
  </si>
  <si>
    <r>
      <t>実績報告後に交付された</t>
    </r>
    <r>
      <rPr>
        <u/>
        <sz val="11"/>
        <color theme="1"/>
        <rFont val="游ゴシック"/>
        <family val="3"/>
        <charset val="128"/>
        <scheme val="minor"/>
      </rPr>
      <t>「補助金額の確定通知書」に記載された『補助金確定額』</t>
    </r>
    <r>
      <rPr>
        <sz val="11"/>
        <color theme="1"/>
        <rFont val="游ゴシック"/>
        <family val="2"/>
        <charset val="128"/>
        <scheme val="minor"/>
      </rPr>
      <t>を記入してください。</t>
    </r>
    <rPh sb="0" eb="2">
      <t>ジッセキ</t>
    </rPh>
    <rPh sb="2" eb="4">
      <t>ホウコク</t>
    </rPh>
    <rPh sb="4" eb="5">
      <t>ゴ</t>
    </rPh>
    <rPh sb="6" eb="8">
      <t>コウフ</t>
    </rPh>
    <phoneticPr fontId="2"/>
  </si>
  <si>
    <t>これまで補助金により取得した取得価格50万円以上の財産を処分したことによる国庫納付が発生している場合、</t>
    <phoneticPr fontId="2"/>
  </si>
  <si>
    <t>合計額を記入してください。</t>
    <phoneticPr fontId="2"/>
  </si>
  <si>
    <t>⑬従業員数　◆右の注書き参照◆</t>
    <rPh sb="7" eb="8">
      <t>ミギ</t>
    </rPh>
    <rPh sb="9" eb="10">
      <t>チュウ</t>
    </rPh>
    <rPh sb="10" eb="11">
      <t>カ</t>
    </rPh>
    <rPh sb="12" eb="14">
      <t>サンショウ</t>
    </rPh>
    <phoneticPr fontId="2"/>
  </si>
  <si>
    <t>・薄黄色セルの数値の入力部分については、該当がない部分も必ず「0」を入力してください。</t>
    <rPh sb="1" eb="4">
      <t>ウスキイロ</t>
    </rPh>
    <rPh sb="7" eb="9">
      <t>スウチ</t>
    </rPh>
    <rPh sb="10" eb="12">
      <t>ニュウリョク</t>
    </rPh>
    <rPh sb="12" eb="14">
      <t>ブブン</t>
    </rPh>
    <rPh sb="20" eb="22">
      <t>ガイトウ</t>
    </rPh>
    <rPh sb="25" eb="27">
      <t>ブブン</t>
    </rPh>
    <rPh sb="28" eb="29">
      <t>カナラ</t>
    </rPh>
    <rPh sb="34" eb="36">
      <t>ニュウリョク</t>
    </rPh>
    <phoneticPr fontId="2"/>
  </si>
  <si>
    <t>薄黄色セル（必須）⇒</t>
    <rPh sb="0" eb="3">
      <t>ウスキイロ</t>
    </rPh>
    <rPh sb="6" eb="8">
      <t>ヒッス</t>
    </rPh>
    <phoneticPr fontId="2"/>
  </si>
  <si>
    <t>・薄黄色セルは必須入力の項目、薄青色のセルは自動反映項目となります。</t>
    <rPh sb="1" eb="2">
      <t>ウス</t>
    </rPh>
    <rPh sb="2" eb="4">
      <t>キイロ</t>
    </rPh>
    <rPh sb="7" eb="9">
      <t>ヒッス</t>
    </rPh>
    <rPh sb="9" eb="11">
      <t>ニュウリョク</t>
    </rPh>
    <rPh sb="12" eb="14">
      <t>コウモク</t>
    </rPh>
    <rPh sb="15" eb="18">
      <t>ウスアオイロ</t>
    </rPh>
    <rPh sb="22" eb="24">
      <t>ジドウ</t>
    </rPh>
    <rPh sb="24" eb="26">
      <t>ハンエイ</t>
    </rPh>
    <rPh sb="26" eb="28">
      <t>コウモク</t>
    </rPh>
    <phoneticPr fontId="2"/>
  </si>
  <si>
    <t>薄青色セル（自動反映）⇒</t>
    <rPh sb="0" eb="1">
      <t>ウス</t>
    </rPh>
    <rPh sb="1" eb="3">
      <t>アオイロ</t>
    </rPh>
    <rPh sb="6" eb="10">
      <t>ジドウハンエイ</t>
    </rPh>
    <phoneticPr fontId="2"/>
  </si>
  <si>
    <t>jGrants転記先ラベル名</t>
    <rPh sb="7" eb="10">
      <t>テンキサキ</t>
    </rPh>
    <rPh sb="13" eb="14">
      <t>メイ</t>
    </rPh>
    <phoneticPr fontId="2"/>
  </si>
  <si>
    <t>判定</t>
    <rPh sb="0" eb="2">
      <t>ハンテイ</t>
    </rPh>
    <phoneticPr fontId="2"/>
  </si>
  <si>
    <t>0110_交付申請番号</t>
    <phoneticPr fontId="2"/>
  </si>
  <si>
    <t>0120_補助事業者名</t>
  </si>
  <si>
    <t>0170_期首年月日</t>
    <phoneticPr fontId="2"/>
  </si>
  <si>
    <t>0180_期末年月日</t>
    <phoneticPr fontId="2"/>
  </si>
  <si>
    <t>0190_生産性向上要件での交付決定</t>
    <rPh sb="5" eb="8">
      <t>セイサンセイ</t>
    </rPh>
    <rPh sb="8" eb="10">
      <t>コウジョウ</t>
    </rPh>
    <rPh sb="10" eb="12">
      <t>ヨウケン</t>
    </rPh>
    <rPh sb="14" eb="18">
      <t>コウフケッテイ</t>
    </rPh>
    <phoneticPr fontId="13"/>
  </si>
  <si>
    <t>0200_賃上げ要件での交付決定</t>
    <rPh sb="5" eb="7">
      <t>チンア</t>
    </rPh>
    <rPh sb="8" eb="10">
      <t>ヨウケン</t>
    </rPh>
    <rPh sb="12" eb="16">
      <t>コウフケッテイ</t>
    </rPh>
    <phoneticPr fontId="13"/>
  </si>
  <si>
    <t>0210_事業の名称</t>
    <phoneticPr fontId="2"/>
  </si>
  <si>
    <t>0220_経営革新等に係る取組の概要</t>
    <phoneticPr fontId="2"/>
  </si>
  <si>
    <t>1010_事業化及び収益状況の概要</t>
    <phoneticPr fontId="2"/>
  </si>
  <si>
    <t>2010_売上高（会社全体）、2020_売上高（うち補助事業分）</t>
    <phoneticPr fontId="2"/>
  </si>
  <si>
    <t>2030_売上高総利益（会社全体）、2040_売上高総利益（うち補助事業分）</t>
    <phoneticPr fontId="2"/>
  </si>
  <si>
    <t>2050_経常利益（会社全体）</t>
    <phoneticPr fontId="2"/>
  </si>
  <si>
    <t>従業員数(名)</t>
    <rPh sb="0" eb="4">
      <t>ジュウギョウインスウ</t>
    </rPh>
    <rPh sb="5" eb="6">
      <t>メイ</t>
    </rPh>
    <phoneticPr fontId="2"/>
  </si>
  <si>
    <r>
      <t>補助事業以外の事業／部門分</t>
    </r>
    <r>
      <rPr>
        <sz val="11"/>
        <color rgb="FF0070C0"/>
        <rFont val="游ゴシック"/>
        <family val="3"/>
        <charset val="128"/>
      </rPr>
      <t>（任意入力）</t>
    </r>
    <rPh sb="0" eb="4">
      <t>ホジョジギョウ</t>
    </rPh>
    <rPh sb="4" eb="6">
      <t>イガイ</t>
    </rPh>
    <rPh sb="7" eb="9">
      <t>ジギョウ</t>
    </rPh>
    <rPh sb="10" eb="12">
      <t>ブモン</t>
    </rPh>
    <rPh sb="12" eb="13">
      <t>ブン</t>
    </rPh>
    <rPh sb="14" eb="16">
      <t>ニンイ</t>
    </rPh>
    <rPh sb="16" eb="18">
      <t>ニュウリョク</t>
    </rPh>
    <phoneticPr fontId="2"/>
  </si>
  <si>
    <t>従業員数（名）</t>
    <phoneticPr fontId="2"/>
  </si>
  <si>
    <t>3010_A：補助金交付額</t>
    <phoneticPr fontId="2"/>
  </si>
  <si>
    <t>3020_B：補助対象事業に係る収益額</t>
    <phoneticPr fontId="2"/>
  </si>
  <si>
    <t>3030_C：控除額</t>
    <phoneticPr fontId="2"/>
  </si>
  <si>
    <t>3040_D：補助対象事業に係る支出額</t>
    <phoneticPr fontId="2"/>
  </si>
  <si>
    <t>3050_E：基準納付額</t>
    <phoneticPr fontId="2"/>
  </si>
  <si>
    <t>3060_F：累積納付額</t>
    <phoneticPr fontId="2"/>
  </si>
  <si>
    <t>3070_G：本年度納付額</t>
    <phoneticPr fontId="2"/>
  </si>
  <si>
    <t>4010_人件費（会社全体）、4020_人件費（うち補助事業分）</t>
  </si>
  <si>
    <t>4030_減価償却費（会社全体）、4040_減価償却費（うち補助事業分）</t>
    <phoneticPr fontId="2"/>
  </si>
  <si>
    <t>4050_付加価値額</t>
    <phoneticPr fontId="2"/>
  </si>
  <si>
    <t>4060_一人当たりの付加価値額</t>
    <phoneticPr fontId="2"/>
  </si>
  <si>
    <t>4070_付加価値額の伸び率（％）</t>
    <phoneticPr fontId="2"/>
  </si>
  <si>
    <t>4080_一人当たり付加価値額の伸び率（％）</t>
    <phoneticPr fontId="2"/>
  </si>
  <si>
    <t>今回報告時（3月末時点）</t>
    <rPh sb="0" eb="2">
      <t>コンカイ</t>
    </rPh>
    <rPh sb="2" eb="4">
      <t>ホウコク</t>
    </rPh>
    <rPh sb="4" eb="5">
      <t>ジ</t>
    </rPh>
    <rPh sb="7" eb="8">
      <t>ガツ</t>
    </rPh>
    <rPh sb="9" eb="11">
      <t>ジテン</t>
    </rPh>
    <phoneticPr fontId="2"/>
  </si>
  <si>
    <t>2060_従業員数（会社全体）、2070_従業員数（うち補助事業分）</t>
    <phoneticPr fontId="2"/>
  </si>
  <si>
    <t>2回目用</t>
    <rPh sb="1" eb="3">
      <t>カイメ</t>
    </rPh>
    <rPh sb="3" eb="4">
      <t>ヨウ</t>
    </rPh>
    <phoneticPr fontId="2"/>
  </si>
  <si>
    <t>前回報告時</t>
    <rPh sb="0" eb="2">
      <t>ゼンカイ</t>
    </rPh>
    <rPh sb="2" eb="5">
      <t>ホウコクジ</t>
    </rPh>
    <phoneticPr fontId="2"/>
  </si>
  <si>
    <t>3回目用</t>
    <rPh sb="1" eb="3">
      <t>カイメ</t>
    </rPh>
    <rPh sb="3" eb="4">
      <t>ヨウ</t>
    </rPh>
    <phoneticPr fontId="2"/>
  </si>
  <si>
    <t>4回目用</t>
    <rPh sb="1" eb="3">
      <t>カイメ</t>
    </rPh>
    <rPh sb="3" eb="4">
      <t>ヨウ</t>
    </rPh>
    <phoneticPr fontId="2"/>
  </si>
  <si>
    <t>5回目用</t>
    <rPh sb="1" eb="3">
      <t>カイメ</t>
    </rPh>
    <rPh sb="3" eb="4">
      <t>ヨウ</t>
    </rPh>
    <phoneticPr fontId="2"/>
  </si>
  <si>
    <t>【参考】生産性向上に関する年度推移</t>
    <rPh sb="1" eb="3">
      <t>サンコウ</t>
    </rPh>
    <rPh sb="4" eb="7">
      <t>セイサンセイ</t>
    </rPh>
    <rPh sb="7" eb="9">
      <t>コウジョウ</t>
    </rPh>
    <rPh sb="10" eb="11">
      <t>カン</t>
    </rPh>
    <rPh sb="13" eb="17">
      <t>ネンドスイイ</t>
    </rPh>
    <phoneticPr fontId="2"/>
  </si>
  <si>
    <r>
      <t>実績報告時のパッケージ内</t>
    </r>
    <r>
      <rPr>
        <u/>
        <sz val="11"/>
        <color theme="1"/>
        <rFont val="游ゴシック"/>
        <family val="3"/>
        <charset val="128"/>
        <scheme val="minor"/>
      </rPr>
      <t>「対象経費総括表」シートに記載された『補助対象経費』の金額</t>
    </r>
    <r>
      <rPr>
        <sz val="11"/>
        <color theme="1"/>
        <rFont val="游ゴシック"/>
        <family val="2"/>
        <charset val="128"/>
        <scheme val="minor"/>
      </rPr>
      <t>を記入してください。</t>
    </r>
    <rPh sb="0" eb="5">
      <t>ジッセキホウコクジ</t>
    </rPh>
    <rPh sb="11" eb="12">
      <t>ナイ</t>
    </rPh>
    <rPh sb="13" eb="15">
      <t>タイショウ</t>
    </rPh>
    <rPh sb="15" eb="17">
      <t>ケイヒ</t>
    </rPh>
    <rPh sb="17" eb="20">
      <t>ソウカツヒョウ</t>
    </rPh>
    <phoneticPr fontId="2"/>
  </si>
  <si>
    <t>補助事業期間 (開始日/完了期日)</t>
    <rPh sb="0" eb="2">
      <t>ホジョ</t>
    </rPh>
    <rPh sb="2" eb="4">
      <t>ジギョウ</t>
    </rPh>
    <rPh sb="4" eb="6">
      <t>キカン</t>
    </rPh>
    <rPh sb="8" eb="11">
      <t>カイシビ</t>
    </rPh>
    <rPh sb="12" eb="14">
      <t>カンリョウ</t>
    </rPh>
    <rPh sb="14" eb="16">
      <t>キジツ</t>
    </rPh>
    <phoneticPr fontId="2"/>
  </si>
  <si>
    <t>対象の補助事業期間の終了日（完了期日）は自動反映されます。</t>
    <rPh sb="0" eb="2">
      <t>タイショウ</t>
    </rPh>
    <rPh sb="3" eb="7">
      <t>ホジョジギョウ</t>
    </rPh>
    <rPh sb="7" eb="9">
      <t>キカン</t>
    </rPh>
    <rPh sb="10" eb="13">
      <t>シュウリョウビ</t>
    </rPh>
    <rPh sb="14" eb="18">
      <t>カンリョウキジツ</t>
    </rPh>
    <rPh sb="20" eb="24">
      <t>ジドウハンエイ</t>
    </rPh>
    <phoneticPr fontId="2"/>
  </si>
  <si>
    <t>今回の報告対象となる事業年度の期末年月日を記入してください。（202X年X月X日）</t>
    <rPh sb="0" eb="2">
      <t>コンカイ</t>
    </rPh>
    <rPh sb="3" eb="5">
      <t>ホウコク</t>
    </rPh>
    <rPh sb="5" eb="7">
      <t>タイショウ</t>
    </rPh>
    <rPh sb="10" eb="12">
      <t>ジギョウ</t>
    </rPh>
    <rPh sb="12" eb="14">
      <t>ネンド</t>
    </rPh>
    <rPh sb="15" eb="17">
      <t>キマツ</t>
    </rPh>
    <rPh sb="17" eb="20">
      <t>ネンガッピ</t>
    </rPh>
    <rPh sb="21" eb="23">
      <t>キニュウ</t>
    </rPh>
    <rPh sb="35" eb="36">
      <t>ネン</t>
    </rPh>
    <rPh sb="37" eb="38">
      <t>ガツ</t>
    </rPh>
    <rPh sb="39" eb="40">
      <t>ニチ</t>
    </rPh>
    <phoneticPr fontId="2"/>
  </si>
  <si>
    <t>0140_補助事業開始日、0150_補助事業完了日</t>
    <rPh sb="5" eb="9">
      <t>ホジョジギョウ</t>
    </rPh>
    <rPh sb="9" eb="12">
      <t>カイシビ</t>
    </rPh>
    <phoneticPr fontId="2"/>
  </si>
  <si>
    <r>
      <t>売上高　</t>
    </r>
    <r>
      <rPr>
        <b/>
        <sz val="11"/>
        <color rgb="FF0070C0"/>
        <rFont val="游ゴシック"/>
        <family val="3"/>
        <charset val="128"/>
      </rPr>
      <t>①</t>
    </r>
    <rPh sb="0" eb="2">
      <t>ウリアゲ</t>
    </rPh>
    <rPh sb="2" eb="3">
      <t>ダカ</t>
    </rPh>
    <phoneticPr fontId="1"/>
  </si>
  <si>
    <r>
      <t>差引原価（売上原価）</t>
    </r>
    <r>
      <rPr>
        <b/>
        <sz val="11"/>
        <color rgb="FF0070C0"/>
        <rFont val="游ゴシック"/>
        <family val="3"/>
        <charset val="128"/>
      </rPr>
      <t>⑥</t>
    </r>
    <rPh sb="0" eb="2">
      <t>サシヒキ</t>
    </rPh>
    <rPh sb="2" eb="4">
      <t>ゲンカ</t>
    </rPh>
    <rPh sb="5" eb="7">
      <t>ウリアゲ</t>
    </rPh>
    <rPh sb="7" eb="9">
      <t>ゲンカ</t>
    </rPh>
    <phoneticPr fontId="1"/>
  </si>
  <si>
    <r>
      <t>差引金額（売上総利益）</t>
    </r>
    <r>
      <rPr>
        <b/>
        <sz val="11"/>
        <color rgb="FF0070C0"/>
        <rFont val="游ゴシック"/>
        <family val="3"/>
        <charset val="128"/>
      </rPr>
      <t>⑦</t>
    </r>
    <rPh sb="0" eb="2">
      <t>サシヒキ</t>
    </rPh>
    <rPh sb="2" eb="4">
      <t>キンガク</t>
    </rPh>
    <rPh sb="5" eb="7">
      <t>ウリア</t>
    </rPh>
    <rPh sb="7" eb="10">
      <t>ソウリエキ</t>
    </rPh>
    <phoneticPr fontId="1"/>
  </si>
  <si>
    <r>
      <t>経費 計（経費合計額）</t>
    </r>
    <r>
      <rPr>
        <b/>
        <sz val="11"/>
        <color rgb="FF0070C0"/>
        <rFont val="游ゴシック"/>
        <family val="3"/>
        <charset val="128"/>
      </rPr>
      <t>㉜</t>
    </r>
    <rPh sb="0" eb="2">
      <t>ケイヒ</t>
    </rPh>
    <rPh sb="3" eb="4">
      <t>ケイ</t>
    </rPh>
    <rPh sb="5" eb="10">
      <t>ケイヒゴウケイガク</t>
    </rPh>
    <phoneticPr fontId="1"/>
  </si>
  <si>
    <r>
      <t>差引金額　</t>
    </r>
    <r>
      <rPr>
        <b/>
        <sz val="11"/>
        <color rgb="FF0070C0"/>
        <rFont val="游ゴシック"/>
        <family val="3"/>
        <charset val="128"/>
      </rPr>
      <t>㉝</t>
    </r>
    <rPh sb="0" eb="4">
      <t>サシヒキキンガク</t>
    </rPh>
    <phoneticPr fontId="1"/>
  </si>
  <si>
    <r>
      <t>繰戻額等　計　</t>
    </r>
    <r>
      <rPr>
        <b/>
        <sz val="11"/>
        <color rgb="FF0070C0"/>
        <rFont val="游ゴシック"/>
        <family val="3"/>
        <charset val="128"/>
      </rPr>
      <t>㊲</t>
    </r>
    <rPh sb="0" eb="2">
      <t>クリモドシ</t>
    </rPh>
    <rPh sb="2" eb="3">
      <t>ガク</t>
    </rPh>
    <rPh sb="3" eb="4">
      <t>トウ</t>
    </rPh>
    <rPh sb="5" eb="6">
      <t>ケイ</t>
    </rPh>
    <phoneticPr fontId="1"/>
  </si>
  <si>
    <r>
      <t>繰入額等　計　</t>
    </r>
    <r>
      <rPr>
        <b/>
        <sz val="11"/>
        <color rgb="FF0070C0"/>
        <rFont val="游ゴシック"/>
        <family val="3"/>
        <charset val="128"/>
      </rPr>
      <t>㊷</t>
    </r>
    <rPh sb="0" eb="3">
      <t>クリイレガク</t>
    </rPh>
    <rPh sb="3" eb="4">
      <t>トウ</t>
    </rPh>
    <rPh sb="5" eb="6">
      <t>ケイ</t>
    </rPh>
    <phoneticPr fontId="1"/>
  </si>
  <si>
    <r>
      <t>所得金額　</t>
    </r>
    <r>
      <rPr>
        <b/>
        <sz val="11"/>
        <color rgb="FF0070C0"/>
        <rFont val="游ゴシック"/>
        <family val="3"/>
        <charset val="128"/>
      </rPr>
      <t>㊺</t>
    </r>
    <rPh sb="0" eb="2">
      <t>ショトク</t>
    </rPh>
    <rPh sb="2" eb="4">
      <t>キンガク</t>
    </rPh>
    <phoneticPr fontId="1"/>
  </si>
  <si>
    <r>
      <t>青色申告特別控除前の所得金額　</t>
    </r>
    <r>
      <rPr>
        <b/>
        <sz val="11"/>
        <color rgb="FF0070C0"/>
        <rFont val="游ゴシック"/>
        <family val="3"/>
        <charset val="128"/>
      </rPr>
      <t>㊸</t>
    </r>
    <rPh sb="0" eb="4">
      <t>アオイロシンコク</t>
    </rPh>
    <rPh sb="4" eb="6">
      <t>トクベツ</t>
    </rPh>
    <rPh sb="6" eb="8">
      <t>コウジョ</t>
    </rPh>
    <rPh sb="8" eb="9">
      <t>マエ</t>
    </rPh>
    <rPh sb="10" eb="12">
      <t>ショトク</t>
    </rPh>
    <rPh sb="12" eb="14">
      <t>キンガク</t>
    </rPh>
    <phoneticPr fontId="1"/>
  </si>
  <si>
    <r>
      <t>青色申告特別控除　</t>
    </r>
    <r>
      <rPr>
        <b/>
        <sz val="11"/>
        <color rgb="FF0070C0"/>
        <rFont val="游ゴシック"/>
        <family val="3"/>
        <charset val="128"/>
      </rPr>
      <t>㊹</t>
    </r>
    <rPh sb="0" eb="4">
      <t>アオイロシンコク</t>
    </rPh>
    <rPh sb="4" eb="6">
      <t>トクベツ</t>
    </rPh>
    <rPh sb="6" eb="8">
      <t>コウジョ</t>
    </rPh>
    <phoneticPr fontId="1"/>
  </si>
  <si>
    <r>
      <t xml:space="preserve">（単位：円）
</t>
    </r>
    <r>
      <rPr>
        <b/>
        <sz val="10"/>
        <color rgb="FF0070C0"/>
        <rFont val="游ゴシック"/>
        <family val="3"/>
        <charset val="128"/>
      </rPr>
      <t>※青地数字は、所得税青色申告決算書上の項目番号を示しています</t>
    </r>
    <rPh sb="1" eb="3">
      <t>タンイ</t>
    </rPh>
    <rPh sb="4" eb="5">
      <t>エン</t>
    </rPh>
    <rPh sb="8" eb="12">
      <t>アオジスウジ</t>
    </rPh>
    <rPh sb="17" eb="19">
      <t>アオイロ</t>
    </rPh>
    <phoneticPr fontId="2"/>
  </si>
  <si>
    <t>③経費</t>
    <rPh sb="1" eb="3">
      <t>ケイヒ</t>
    </rPh>
    <phoneticPr fontId="2"/>
  </si>
  <si>
    <t>④繰入額・専従者給与</t>
    <rPh sb="1" eb="4">
      <t>クリイレガク</t>
    </rPh>
    <rPh sb="5" eb="8">
      <t>センジュウシャ</t>
    </rPh>
    <rPh sb="8" eb="10">
      <t>キュウヨ</t>
    </rPh>
    <phoneticPr fontId="2"/>
  </si>
  <si>
    <t>⑤青色申告特別控除</t>
    <rPh sb="1" eb="3">
      <t>アオイロ</t>
    </rPh>
    <rPh sb="3" eb="5">
      <t>シンコク</t>
    </rPh>
    <rPh sb="5" eb="7">
      <t>トクベツ</t>
    </rPh>
    <rPh sb="7" eb="9">
      <t>コウジョ</t>
    </rPh>
    <phoneticPr fontId="2"/>
  </si>
  <si>
    <t>⑥その他税務申告時に認められている控除</t>
    <rPh sb="3" eb="4">
      <t>タ</t>
    </rPh>
    <rPh sb="4" eb="6">
      <t>ゼイム</t>
    </rPh>
    <rPh sb="6" eb="9">
      <t>シンコクジ</t>
    </rPh>
    <rPh sb="10" eb="11">
      <t>ミト</t>
    </rPh>
    <rPh sb="17" eb="19">
      <t>コウジョ</t>
    </rPh>
    <phoneticPr fontId="2"/>
  </si>
  <si>
    <t>⑦事業主給与相当額</t>
    <rPh sb="1" eb="4">
      <t>ジギョウヌシ</t>
    </rPh>
    <rPh sb="4" eb="6">
      <t>キュウヨ</t>
    </rPh>
    <rPh sb="6" eb="9">
      <t>ソウトウガク</t>
    </rPh>
    <phoneticPr fontId="2"/>
  </si>
  <si>
    <t>⑧租税公課</t>
    <rPh sb="1" eb="5">
      <t>ソゼイコウカ</t>
    </rPh>
    <phoneticPr fontId="2"/>
  </si>
  <si>
    <t>※ご自身の当該事業（補助事業分）の給与に相当する年収額を記入してください。</t>
    <phoneticPr fontId="2"/>
  </si>
  <si>
    <t>※対象の事業年度の所得税等、「③経費」に含まれていない税金の金額を記入してください。また金額が確認できる書類を提出してください。</t>
  </si>
  <si>
    <t>事業区分別損益</t>
    <rPh sb="0" eb="2">
      <t>ジギョウ</t>
    </rPh>
    <rPh sb="2" eb="5">
      <t>クブンベツ</t>
    </rPh>
    <rPh sb="5" eb="7">
      <t>ソンエキ</t>
    </rPh>
    <phoneticPr fontId="2"/>
  </si>
  <si>
    <r>
      <t>申告決算書金額
（</t>
    </r>
    <r>
      <rPr>
        <b/>
        <sz val="11"/>
        <rFont val="游ゴシック"/>
        <family val="3"/>
        <charset val="128"/>
      </rPr>
      <t>全体</t>
    </r>
    <r>
      <rPr>
        <sz val="11"/>
        <rFont val="游ゴシック"/>
        <family val="3"/>
        <charset val="128"/>
      </rPr>
      <t>）</t>
    </r>
    <rPh sb="0" eb="5">
      <t>シンコクケッサンショ</t>
    </rPh>
    <rPh sb="5" eb="7">
      <t>キンガク</t>
    </rPh>
    <rPh sb="9" eb="11">
      <t>ゼンタイ</t>
    </rPh>
    <phoneticPr fontId="2"/>
  </si>
  <si>
    <t>①～⑥：上表（補助事業分）から自動転記</t>
    <rPh sb="4" eb="6">
      <t>ジョウヒョウ</t>
    </rPh>
    <rPh sb="7" eb="11">
      <t>ホジョジギョウ</t>
    </rPh>
    <rPh sb="11" eb="12">
      <t>ブン</t>
    </rPh>
    <rPh sb="15" eb="19">
      <t>ジドウテンキ</t>
    </rPh>
    <phoneticPr fontId="2"/>
  </si>
  <si>
    <t>①売上金額-（Ｄ：補助事業に係る支出額）</t>
    <rPh sb="1" eb="3">
      <t>ウリアゲ</t>
    </rPh>
    <rPh sb="3" eb="5">
      <t>キンガク</t>
    </rPh>
    <rPh sb="9" eb="11">
      <t>ホジョ</t>
    </rPh>
    <rPh sb="11" eb="13">
      <t>ジギョウ</t>
    </rPh>
    <rPh sb="14" eb="15">
      <t>カカワ</t>
    </rPh>
    <rPh sb="16" eb="19">
      <t>シシュツガク</t>
    </rPh>
    <phoneticPr fontId="2"/>
  </si>
  <si>
    <r>
      <t>給与賃金　</t>
    </r>
    <r>
      <rPr>
        <b/>
        <sz val="11"/>
        <color rgb="FF0070C0"/>
        <rFont val="游ゴシック"/>
        <family val="3"/>
        <charset val="128"/>
        <scheme val="minor"/>
      </rPr>
      <t>⑳</t>
    </r>
    <rPh sb="0" eb="2">
      <t>キュウヨ</t>
    </rPh>
    <rPh sb="2" eb="4">
      <t>チンギン</t>
    </rPh>
    <phoneticPr fontId="12"/>
  </si>
  <si>
    <r>
      <t>専従者給与</t>
    </r>
    <r>
      <rPr>
        <b/>
        <sz val="11"/>
        <color rgb="FF0070C0"/>
        <rFont val="游ゴシック"/>
        <family val="3"/>
        <charset val="128"/>
        <scheme val="minor"/>
      </rPr>
      <t>　㊳</t>
    </r>
    <rPh sb="0" eb="3">
      <t>センジュウシャ</t>
    </rPh>
    <rPh sb="3" eb="5">
      <t>キュウヨ</t>
    </rPh>
    <phoneticPr fontId="12"/>
  </si>
  <si>
    <r>
      <t>福利厚生費　</t>
    </r>
    <r>
      <rPr>
        <b/>
        <sz val="11"/>
        <color rgb="FF0070C0"/>
        <rFont val="游ゴシック"/>
        <family val="3"/>
        <charset val="128"/>
        <scheme val="minor"/>
      </rPr>
      <t>⑲</t>
    </r>
    <rPh sb="0" eb="2">
      <t>フクリ</t>
    </rPh>
    <rPh sb="2" eb="5">
      <t>コウセイヒ</t>
    </rPh>
    <phoneticPr fontId="4"/>
  </si>
  <si>
    <r>
      <rPr>
        <sz val="10"/>
        <color theme="1"/>
        <rFont val="游ゴシック"/>
        <family val="3"/>
        <charset val="128"/>
        <scheme val="minor"/>
      </rPr>
      <t>青色申告特別控除前の所得金額　</t>
    </r>
    <r>
      <rPr>
        <b/>
        <sz val="11"/>
        <color rgb="FF0070C0"/>
        <rFont val="游ゴシック"/>
        <family val="3"/>
        <charset val="128"/>
      </rPr>
      <t>㊸</t>
    </r>
    <rPh sb="0" eb="4">
      <t>アオイロシンコク</t>
    </rPh>
    <rPh sb="4" eb="6">
      <t>トクベツ</t>
    </rPh>
    <rPh sb="6" eb="8">
      <t>コウジョ</t>
    </rPh>
    <rPh sb="8" eb="9">
      <t>マエ</t>
    </rPh>
    <rPh sb="10" eb="12">
      <t>ショトク</t>
    </rPh>
    <rPh sb="12" eb="14">
      <t>キンガク</t>
    </rPh>
    <phoneticPr fontId="1"/>
  </si>
  <si>
    <r>
      <t>給与賃金　</t>
    </r>
    <r>
      <rPr>
        <b/>
        <sz val="11"/>
        <color rgb="FF0070C0"/>
        <rFont val="游ゴシック"/>
        <family val="3"/>
        <charset val="128"/>
        <scheme val="minor"/>
      </rPr>
      <t>⑳</t>
    </r>
    <rPh sb="0" eb="4">
      <t>キュウヨチンギン</t>
    </rPh>
    <phoneticPr fontId="4"/>
  </si>
  <si>
    <r>
      <t>専従者給与　</t>
    </r>
    <r>
      <rPr>
        <b/>
        <sz val="11"/>
        <color rgb="FF0070C0"/>
        <rFont val="游ゴシック"/>
        <family val="3"/>
        <charset val="128"/>
        <scheme val="minor"/>
      </rPr>
      <t>㊳</t>
    </r>
    <rPh sb="0" eb="3">
      <t>センジュウシャ</t>
    </rPh>
    <rPh sb="3" eb="5">
      <t>キュウヨ</t>
    </rPh>
    <phoneticPr fontId="4"/>
  </si>
  <si>
    <t>法定福利費</t>
    <rPh sb="0" eb="2">
      <t>ホウテイ</t>
    </rPh>
    <rPh sb="2" eb="5">
      <t>フクリヒ</t>
    </rPh>
    <phoneticPr fontId="4"/>
  </si>
  <si>
    <r>
      <t>減価償却費　</t>
    </r>
    <r>
      <rPr>
        <b/>
        <sz val="11"/>
        <color rgb="FF0070C0"/>
        <rFont val="游ゴシック"/>
        <family val="3"/>
        <charset val="128"/>
        <scheme val="minor"/>
      </rPr>
      <t>⑱</t>
    </r>
    <rPh sb="0" eb="5">
      <t>ゲンカショウキャクヒ</t>
    </rPh>
    <phoneticPr fontId="4"/>
  </si>
  <si>
    <r>
      <t>③差引金額（売上総利益）</t>
    </r>
    <r>
      <rPr>
        <b/>
        <sz val="11"/>
        <color rgb="FF0070C0"/>
        <rFont val="游ゴシック"/>
        <family val="3"/>
        <charset val="128"/>
        <scheme val="minor"/>
      </rPr>
      <t>　⑦</t>
    </r>
    <rPh sb="1" eb="3">
      <t>サシヒキ</t>
    </rPh>
    <rPh sb="3" eb="5">
      <t>キンガク</t>
    </rPh>
    <phoneticPr fontId="2"/>
  </si>
  <si>
    <r>
      <t>②売上原価　</t>
    </r>
    <r>
      <rPr>
        <b/>
        <sz val="11"/>
        <color rgb="FF0070C0"/>
        <rFont val="游ゴシック"/>
        <family val="3"/>
        <charset val="128"/>
        <scheme val="minor"/>
      </rPr>
      <t>⑥</t>
    </r>
    <phoneticPr fontId="2"/>
  </si>
  <si>
    <r>
      <t>①売上高</t>
    </r>
    <r>
      <rPr>
        <b/>
        <sz val="11"/>
        <color rgb="FF0070C0"/>
        <rFont val="游ゴシック"/>
        <family val="3"/>
        <charset val="128"/>
        <scheme val="minor"/>
      </rPr>
      <t>　①</t>
    </r>
    <phoneticPr fontId="2"/>
  </si>
  <si>
    <r>
      <t>④販売費及び一般管理費</t>
    </r>
    <r>
      <rPr>
        <b/>
        <sz val="11"/>
        <color rgb="FF0070C0"/>
        <rFont val="游ゴシック"/>
        <family val="3"/>
        <charset val="128"/>
        <scheme val="minor"/>
      </rPr>
      <t xml:space="preserve"> ※右参照</t>
    </r>
    <rPh sb="13" eb="16">
      <t>ミギサンショウ</t>
    </rPh>
    <phoneticPr fontId="2"/>
  </si>
  <si>
    <t>⑤営業利益（③-④）</t>
    <phoneticPr fontId="2"/>
  </si>
  <si>
    <t>④販売費および一般管理費計算は以下の表で行ってください（単位：円）</t>
    <rPh sb="1" eb="4">
      <t>ハンバイヒ</t>
    </rPh>
    <rPh sb="7" eb="12">
      <t>イッパンカンリヒ</t>
    </rPh>
    <rPh sb="12" eb="14">
      <t>ケイサン</t>
    </rPh>
    <rPh sb="15" eb="17">
      <t>イカ</t>
    </rPh>
    <rPh sb="18" eb="19">
      <t>ヒョウ</t>
    </rPh>
    <rPh sb="20" eb="21">
      <t>オコナ</t>
    </rPh>
    <rPh sb="28" eb="30">
      <t>タンイ</t>
    </rPh>
    <rPh sb="31" eb="32">
      <t>エン</t>
    </rPh>
    <phoneticPr fontId="2"/>
  </si>
  <si>
    <t>青色申告書の転記箇所</t>
    <rPh sb="0" eb="5">
      <t>アオイロシンコクショ</t>
    </rPh>
    <rPh sb="6" eb="10">
      <t>テンキカショ</t>
    </rPh>
    <phoneticPr fontId="2"/>
  </si>
  <si>
    <t>今回報告時</t>
    <rPh sb="0" eb="2">
      <t>コンカイ</t>
    </rPh>
    <rPh sb="2" eb="5">
      <t>ホウコクジ</t>
    </rPh>
    <phoneticPr fontId="2"/>
  </si>
  <si>
    <t>合計</t>
    <rPh sb="0" eb="2">
      <t>ゴウケイ</t>
    </rPh>
    <phoneticPr fontId="2"/>
  </si>
  <si>
    <t>経費計（㉜）</t>
    <rPh sb="0" eb="3">
      <t>ケイヒケイ</t>
    </rPh>
    <phoneticPr fontId="2"/>
  </si>
  <si>
    <t>利子割引料（㉒）</t>
    <rPh sb="0" eb="2">
      <t>リシ</t>
    </rPh>
    <rPh sb="2" eb="5">
      <t>ワリビキリョウ</t>
    </rPh>
    <phoneticPr fontId="2"/>
  </si>
  <si>
    <t>繰戻額等計（㊲）</t>
    <rPh sb="0" eb="2">
      <t>クリモドシ</t>
    </rPh>
    <rPh sb="2" eb="3">
      <t>ガク</t>
    </rPh>
    <rPh sb="3" eb="4">
      <t>トウ</t>
    </rPh>
    <rPh sb="4" eb="5">
      <t>ケイ</t>
    </rPh>
    <phoneticPr fontId="2"/>
  </si>
  <si>
    <t>繰入額等計（㊷）</t>
    <rPh sb="0" eb="3">
      <t>クリイレガク</t>
    </rPh>
    <rPh sb="3" eb="4">
      <t>トウ</t>
    </rPh>
    <rPh sb="4" eb="5">
      <t>ケイ</t>
    </rPh>
    <phoneticPr fontId="2"/>
  </si>
  <si>
    <r>
      <t>⑥経常利益（⑤-</t>
    </r>
    <r>
      <rPr>
        <sz val="11"/>
        <color rgb="FF0070C0"/>
        <rFont val="游ゴシック"/>
        <family val="3"/>
        <charset val="128"/>
        <scheme val="minor"/>
      </rPr>
      <t>㉒利子割引料）</t>
    </r>
    <rPh sb="1" eb="2">
      <t>ヘ</t>
    </rPh>
    <rPh sb="2" eb="3">
      <t>ツネ</t>
    </rPh>
    <rPh sb="9" eb="14">
      <t>リシワリビキリョウ</t>
    </rPh>
    <phoneticPr fontId="3"/>
  </si>
  <si>
    <t>→→→</t>
    <phoneticPr fontId="2"/>
  </si>
  <si>
    <t>全体</t>
    <rPh sb="0" eb="2">
      <t>ゼンタイ</t>
    </rPh>
    <phoneticPr fontId="2"/>
  </si>
  <si>
    <t>全体</t>
    <phoneticPr fontId="2"/>
  </si>
  <si>
    <t>・全体＝補助事業の場合は、「事業（補助事業分）」欄にも、全体と同じ金額を入力してください。</t>
    <phoneticPr fontId="2"/>
  </si>
  <si>
    <r>
      <t>・</t>
    </r>
    <r>
      <rPr>
        <b/>
        <sz val="11"/>
        <color rgb="FFFF0000"/>
        <rFont val="游ゴシック"/>
        <family val="3"/>
        <charset val="128"/>
        <scheme val="minor"/>
      </rPr>
      <t>全体＝補助事業の場合は、「事業（補助事業分）」欄にも、全体と同じ金額を入力してください。</t>
    </r>
    <rPh sb="1" eb="3">
      <t>ゼンタイ</t>
    </rPh>
    <rPh sb="4" eb="6">
      <t>ホジョ</t>
    </rPh>
    <rPh sb="6" eb="8">
      <t>ジギョウ</t>
    </rPh>
    <rPh sb="9" eb="11">
      <t>バアイ</t>
    </rPh>
    <rPh sb="28" eb="30">
      <t>ゼンタイ</t>
    </rPh>
    <rPh sb="31" eb="32">
      <t>オナ</t>
    </rPh>
    <rPh sb="33" eb="35">
      <t>キンガク</t>
    </rPh>
    <rPh sb="36" eb="38">
      <t>ニュウリョク</t>
    </rPh>
    <phoneticPr fontId="2"/>
  </si>
  <si>
    <t>②＋③＋④＋⑤＋⑥＋⑦＋⑧</t>
    <phoneticPr fontId="2"/>
  </si>
  <si>
    <t>前回報告時</t>
    <rPh sb="0" eb="5">
      <t>ゼンカイホウコクジ</t>
    </rPh>
    <phoneticPr fontId="2"/>
  </si>
  <si>
    <t>・全体＝補助事業の場合は、「補助事業分」欄にも、全体と同じ金額を入力してください。</t>
    <phoneticPr fontId="2"/>
  </si>
  <si>
    <t>事業化状況報告用　計算シート【個人事業主用】v1.0</t>
    <rPh sb="0" eb="3">
      <t>ジギョウカ</t>
    </rPh>
    <rPh sb="3" eb="5">
      <t>ジョウキョウ</t>
    </rPh>
    <rPh sb="5" eb="7">
      <t>ホウコク</t>
    </rPh>
    <rPh sb="7" eb="8">
      <t>ヨウ</t>
    </rPh>
    <rPh sb="9" eb="11">
      <t>ケイサン</t>
    </rPh>
    <rPh sb="15" eb="17">
      <t>コジン</t>
    </rPh>
    <rPh sb="17" eb="20">
      <t>ジギョウヌシ</t>
    </rPh>
    <rPh sb="20" eb="21">
      <t>ヨウ</t>
    </rPh>
    <phoneticPr fontId="2"/>
  </si>
  <si>
    <t>・事務局への報告については、jGrantsへの専用フォーム（事業化状況報告）から実施してください。</t>
    <rPh sb="1" eb="4">
      <t>ジムキョク</t>
    </rPh>
    <rPh sb="6" eb="8">
      <t>ホウコク</t>
    </rPh>
    <rPh sb="23" eb="25">
      <t>センヨウ</t>
    </rPh>
    <rPh sb="30" eb="32">
      <t>ジギョウ</t>
    </rPh>
    <rPh sb="32" eb="33">
      <t>カ</t>
    </rPh>
    <rPh sb="33" eb="35">
      <t>ジョウキョウ</t>
    </rPh>
    <rPh sb="35" eb="37">
      <t>ホウコク</t>
    </rPh>
    <rPh sb="40" eb="42">
      <t>ジッシ</t>
    </rPh>
    <phoneticPr fontId="2"/>
  </si>
  <si>
    <t>事業化状況報告用　計算シート【個人事業主用】v1.1</t>
    <phoneticPr fontId="2"/>
  </si>
  <si>
    <t>5030_報告事業年度3月末の地域別最低賃金（単位：円）</t>
    <phoneticPr fontId="2"/>
  </si>
  <si>
    <t>5040_報告事業年度3月末の事業場内最低賃金（単位：円）</t>
    <phoneticPr fontId="2"/>
  </si>
  <si>
    <t>5010_報告事業年度の事業場内最低賃金（地域別最低賃金と比較）</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</si>
</sst>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Red]\(#,##0\)"/>
    <numFmt numFmtId="177" formatCode="0&quot;名&quot;"/>
    <numFmt numFmtId="178" formatCode="0.0&quot;名&quot;"/>
    <numFmt numFmtId="179" formatCode="[$-F800]dddd\,\ mmmm\ dd\,\ yyyy"/>
    <numFmt numFmtId="180" formatCode="0&quot;円&quot;"/>
  </numFmts>
  <fonts count="38">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Arial"/>
      <family val="2"/>
    </font>
    <font>
      <b/>
      <sz val="11"/>
      <color theme="1"/>
      <name val="游ゴシック"/>
      <family val="3"/>
      <charset val="128"/>
      <scheme val="minor"/>
    </font>
    <font>
      <sz val="11"/>
      <color theme="1"/>
      <name val="游ゴシック"/>
      <family val="3"/>
      <charset val="128"/>
      <scheme val="minor"/>
    </font>
    <font>
      <sz val="11"/>
      <color theme="1"/>
      <name val="游ゴシック"/>
      <family val="3"/>
      <charset val="128"/>
    </font>
    <font>
      <sz val="11"/>
      <name val="游ゴシック"/>
      <family val="3"/>
      <charset val="128"/>
      <scheme val="minor"/>
    </font>
    <font>
      <u/>
      <sz val="11"/>
      <color theme="1"/>
      <name val="游ゴシック"/>
      <family val="3"/>
      <charset val="128"/>
    </font>
    <font>
      <sz val="11"/>
      <name val="游ゴシック"/>
      <family val="3"/>
      <charset val="128"/>
    </font>
    <font>
      <sz val="6"/>
      <name val="ＭＳ Ｐゴシック"/>
      <family val="3"/>
      <charset val="128"/>
    </font>
    <font>
      <b/>
      <sz val="24"/>
      <color indexed="8"/>
      <name val="ＭＳ Ｐゴシック"/>
      <family val="3"/>
      <charset val="128"/>
    </font>
    <font>
      <sz val="11"/>
      <name val="ＭＳ Ｐゴシック"/>
      <family val="3"/>
      <charset val="128"/>
    </font>
    <font>
      <b/>
      <sz val="12"/>
      <color theme="1"/>
      <name val="游ゴシック"/>
      <family val="3"/>
      <charset val="128"/>
    </font>
    <font>
      <b/>
      <sz val="14"/>
      <color theme="1"/>
      <name val="游ゴシック"/>
      <family val="3"/>
      <charset val="128"/>
    </font>
    <font>
      <b/>
      <sz val="12"/>
      <color theme="1"/>
      <name val="游ゴシック"/>
      <family val="3"/>
      <charset val="128"/>
      <scheme val="minor"/>
    </font>
    <font>
      <sz val="11"/>
      <color rgb="FFFF0000"/>
      <name val="游ゴシック"/>
      <family val="3"/>
      <charset val="128"/>
    </font>
    <font>
      <b/>
      <sz val="11"/>
      <color theme="1"/>
      <name val="游ゴシック"/>
      <family val="3"/>
      <charset val="128"/>
    </font>
    <font>
      <sz val="14"/>
      <color theme="1"/>
      <name val="游ゴシック"/>
      <family val="3"/>
      <charset val="128"/>
    </font>
    <font>
      <b/>
      <sz val="18"/>
      <color theme="1"/>
      <name val="游ゴシック"/>
      <family val="3"/>
      <charset val="128"/>
    </font>
    <font>
      <sz val="11"/>
      <color theme="1"/>
      <name val="游ゴシック"/>
      <family val="2"/>
      <charset val="128"/>
      <scheme val="minor"/>
    </font>
    <font>
      <u/>
      <sz val="11"/>
      <color theme="1"/>
      <name val="游ゴシック"/>
      <family val="3"/>
      <charset val="128"/>
      <scheme val="minor"/>
    </font>
    <font>
      <b/>
      <sz val="11"/>
      <color rgb="FFFF0000"/>
      <name val="游ゴシック"/>
      <family val="3"/>
      <charset val="128"/>
    </font>
    <font>
      <b/>
      <sz val="11"/>
      <name val="游ゴシック"/>
      <family val="3"/>
      <charset val="128"/>
    </font>
    <font>
      <b/>
      <sz val="9"/>
      <color indexed="81"/>
      <name val="MS P ゴシック"/>
      <family val="3"/>
      <charset val="128"/>
    </font>
    <font>
      <b/>
      <sz val="11"/>
      <color rgb="FFFF0000"/>
      <name val="游ゴシック"/>
      <family val="3"/>
      <charset val="128"/>
      <scheme val="minor"/>
    </font>
    <font>
      <sz val="11"/>
      <color theme="1"/>
      <name val="Calibri"/>
      <family val="2"/>
    </font>
    <font>
      <sz val="11"/>
      <color rgb="FF0070C0"/>
      <name val="游ゴシック"/>
      <family val="3"/>
      <charset val="128"/>
    </font>
    <font>
      <b/>
      <sz val="11"/>
      <name val="游ゴシック"/>
      <family val="3"/>
      <charset val="128"/>
      <scheme val="minor"/>
    </font>
    <font>
      <b/>
      <sz val="14"/>
      <name val="游ゴシック"/>
      <family val="3"/>
      <charset val="128"/>
      <scheme val="minor"/>
    </font>
    <font>
      <b/>
      <sz val="11"/>
      <color rgb="FF0070C0"/>
      <name val="游ゴシック"/>
      <family val="3"/>
      <charset val="128"/>
    </font>
    <font>
      <sz val="10"/>
      <color theme="1"/>
      <name val="游ゴシック"/>
      <family val="3"/>
      <charset val="128"/>
    </font>
    <font>
      <b/>
      <sz val="10"/>
      <color rgb="FF0070C0"/>
      <name val="游ゴシック"/>
      <family val="3"/>
      <charset val="128"/>
    </font>
    <font>
      <sz val="11"/>
      <color rgb="FF0070C0"/>
      <name val="游ゴシック"/>
      <family val="3"/>
      <charset val="128"/>
      <scheme val="minor"/>
    </font>
    <font>
      <b/>
      <sz val="11"/>
      <color rgb="FF0070C0"/>
      <name val="游ゴシック"/>
      <family val="3"/>
      <charset val="128"/>
      <scheme val="minor"/>
    </font>
    <font>
      <sz val="10"/>
      <color theme="1"/>
      <name val="游ゴシック"/>
      <family val="3"/>
      <charset val="128"/>
      <scheme val="minor"/>
    </font>
    <font>
      <b/>
      <sz val="11"/>
      <color theme="0"/>
      <name val="游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92D050"/>
        <bgColor indexed="64"/>
      </patternFill>
    </fill>
    <fill>
      <patternFill patternType="solid">
        <fgColor rgb="FF99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DFFE6"/>
        <bgColor indexed="64"/>
      </patternFill>
    </fill>
    <fill>
      <patternFill patternType="solid">
        <fgColor rgb="FF0070C0"/>
        <bgColor indexed="64"/>
      </patternFill>
    </fill>
  </fills>
  <borders count="33">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bottom style="thin">
        <color theme="1"/>
      </bottom>
      <diagonal/>
    </border>
    <border>
      <left style="thin">
        <color auto="1"/>
      </left>
      <right style="thin">
        <color auto="1"/>
      </right>
      <top style="thin">
        <color auto="1"/>
      </top>
      <bottom/>
      <diagonal/>
    </border>
    <border>
      <left style="thin">
        <color theme="1"/>
      </left>
      <right style="thin">
        <color theme="1"/>
      </right>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indexed="64"/>
      </left>
      <right style="thin">
        <color indexed="64"/>
      </right>
      <top style="double">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double">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alignment vertical="center"/>
    </xf>
    <xf numFmtId="176" fontId="13" fillId="0" borderId="0" applyBorder="0" applyProtection="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7" fillId="0" borderId="0">
      <alignment vertical="center"/>
    </xf>
  </cellStyleXfs>
  <cellXfs count="264">
    <xf numFmtId="0" fontId="0" fillId="0" borderId="0" xfId="0">
      <alignment vertical="center"/>
    </xf>
    <xf numFmtId="0" fontId="6" fillId="0" borderId="2" xfId="0" applyFont="1" applyBorder="1">
      <alignment vertical="center"/>
    </xf>
    <xf numFmtId="0" fontId="6" fillId="0" borderId="7" xfId="0" applyFont="1" applyBorder="1">
      <alignment vertical="center"/>
    </xf>
    <xf numFmtId="0" fontId="6" fillId="0" borderId="0" xfId="0" applyFont="1">
      <alignment vertical="center"/>
    </xf>
    <xf numFmtId="0" fontId="6" fillId="0" borderId="0" xfId="0" applyFont="1" applyBorder="1">
      <alignment vertical="center"/>
    </xf>
    <xf numFmtId="0" fontId="6" fillId="0" borderId="2" xfId="0" applyFont="1" applyFill="1" applyBorder="1">
      <alignment vertical="center"/>
    </xf>
    <xf numFmtId="0" fontId="6" fillId="3" borderId="2" xfId="0" applyFont="1" applyFill="1" applyBorder="1">
      <alignment vertical="center"/>
    </xf>
    <xf numFmtId="0" fontId="6" fillId="3" borderId="2" xfId="0" applyFont="1" applyFill="1" applyBorder="1" applyAlignment="1">
      <alignment horizontal="center" vertical="center"/>
    </xf>
    <xf numFmtId="0" fontId="6" fillId="0" borderId="2" xfId="0" applyFont="1" applyBorder="1" applyAlignment="1">
      <alignment vertical="center"/>
    </xf>
    <xf numFmtId="0" fontId="6" fillId="0" borderId="27" xfId="0" applyFont="1" applyBorder="1">
      <alignment vertical="center"/>
    </xf>
    <xf numFmtId="41" fontId="6" fillId="0" borderId="2" xfId="0" applyNumberFormat="1" applyFont="1" applyFill="1" applyBorder="1">
      <alignment vertical="center"/>
    </xf>
    <xf numFmtId="0" fontId="0" fillId="0" borderId="0" xfId="0" applyAlignment="1">
      <alignment horizontal="center" vertical="center"/>
    </xf>
    <xf numFmtId="0" fontId="0" fillId="6" borderId="32" xfId="0" applyFill="1" applyBorder="1" applyAlignment="1">
      <alignment horizontal="center" vertical="center"/>
    </xf>
    <xf numFmtId="0" fontId="0" fillId="0" borderId="32" xfId="0" applyBorder="1">
      <alignment vertical="center"/>
    </xf>
    <xf numFmtId="31" fontId="0" fillId="0" borderId="32" xfId="0" applyNumberFormat="1" applyBorder="1">
      <alignment vertical="center"/>
    </xf>
    <xf numFmtId="0" fontId="0" fillId="0" borderId="32" xfId="0" applyBorder="1" applyAlignment="1">
      <alignment horizontal="center" vertical="center"/>
    </xf>
    <xf numFmtId="179" fontId="7" fillId="0" borderId="20" xfId="2" applyNumberFormat="1" applyFont="1" applyBorder="1" applyAlignment="1" applyProtection="1">
      <alignment vertical="center"/>
      <protection locked="0"/>
    </xf>
    <xf numFmtId="179" fontId="7" fillId="0" borderId="2" xfId="2" applyNumberFormat="1" applyFont="1" applyBorder="1" applyAlignment="1" applyProtection="1">
      <alignment vertical="center"/>
      <protection locked="0"/>
    </xf>
    <xf numFmtId="41" fontId="7" fillId="0" borderId="1" xfId="0" applyNumberFormat="1" applyFont="1" applyFill="1" applyBorder="1" applyProtection="1">
      <alignment vertical="center"/>
      <protection locked="0"/>
    </xf>
    <xf numFmtId="0" fontId="10" fillId="0" borderId="1" xfId="0" applyFont="1" applyFill="1" applyBorder="1" applyAlignment="1" applyProtection="1">
      <alignment horizontal="left" vertical="center"/>
      <protection locked="0"/>
    </xf>
    <xf numFmtId="41" fontId="7" fillId="0" borderId="18" xfId="0" applyNumberFormat="1" applyFont="1" applyFill="1" applyBorder="1" applyProtection="1">
      <alignment vertical="center"/>
      <protection locked="0"/>
    </xf>
    <xf numFmtId="177" fontId="7" fillId="0" borderId="2" xfId="0" applyNumberFormat="1" applyFont="1" applyFill="1" applyBorder="1" applyProtection="1">
      <alignment vertical="center"/>
      <protection locked="0"/>
    </xf>
    <xf numFmtId="41" fontId="0" fillId="0" borderId="2" xfId="0" applyNumberFormat="1" applyFill="1" applyBorder="1" applyProtection="1">
      <alignment vertical="center"/>
      <protection locked="0"/>
    </xf>
    <xf numFmtId="41" fontId="6" fillId="0" borderId="2" xfId="0" applyNumberFormat="1" applyFont="1" applyFill="1" applyBorder="1" applyProtection="1">
      <alignment vertical="center"/>
      <protection locked="0"/>
    </xf>
    <xf numFmtId="41" fontId="6" fillId="0" borderId="20" xfId="0" applyNumberFormat="1" applyFont="1" applyFill="1" applyBorder="1" applyProtection="1">
      <alignment vertical="center"/>
      <protection locked="0"/>
    </xf>
    <xf numFmtId="41" fontId="6" fillId="0" borderId="2" xfId="0" applyNumberFormat="1" applyFont="1" applyBorder="1" applyProtection="1">
      <alignment vertical="center"/>
      <protection locked="0"/>
    </xf>
    <xf numFmtId="41" fontId="6" fillId="0" borderId="25" xfId="0" applyNumberFormat="1" applyFont="1" applyBorder="1" applyProtection="1">
      <alignment vertical="center"/>
      <protection locked="0"/>
    </xf>
    <xf numFmtId="41" fontId="6" fillId="0" borderId="20" xfId="0" applyNumberFormat="1" applyFont="1" applyBorder="1" applyProtection="1">
      <alignment vertical="center"/>
      <protection locked="0"/>
    </xf>
    <xf numFmtId="41" fontId="6" fillId="0" borderId="29" xfId="0" applyNumberFormat="1" applyFont="1" applyBorder="1" applyProtection="1">
      <alignment vertical="center"/>
      <protection locked="0"/>
    </xf>
    <xf numFmtId="0" fontId="7" fillId="0" borderId="2" xfId="0" applyFont="1" applyFill="1" applyBorder="1" applyAlignment="1" applyProtection="1">
      <alignment horizontal="center" vertical="center"/>
      <protection locked="0"/>
    </xf>
    <xf numFmtId="41" fontId="7" fillId="3" borderId="2" xfId="0" applyNumberFormat="1" applyFont="1" applyFill="1" applyBorder="1" applyProtection="1">
      <alignment vertical="center"/>
      <protection locked="0"/>
    </xf>
    <xf numFmtId="41" fontId="7" fillId="0" borderId="2" xfId="0" applyNumberFormat="1" applyFont="1" applyBorder="1" applyProtection="1">
      <alignment vertical="center"/>
      <protection locked="0"/>
    </xf>
    <xf numFmtId="41" fontId="7" fillId="2" borderId="1" xfId="0" applyNumberFormat="1" applyFont="1" applyFill="1" applyBorder="1" applyProtection="1">
      <alignment vertical="center"/>
    </xf>
    <xf numFmtId="41" fontId="0" fillId="2" borderId="2" xfId="0" applyNumberFormat="1" applyFill="1" applyBorder="1" applyProtection="1">
      <alignment vertical="center"/>
    </xf>
    <xf numFmtId="177" fontId="6" fillId="2" borderId="26" xfId="0" applyNumberFormat="1" applyFont="1" applyFill="1" applyBorder="1" applyAlignment="1" applyProtection="1">
      <alignment horizontal="right" vertical="center"/>
    </xf>
    <xf numFmtId="41" fontId="6" fillId="2" borderId="11" xfId="0" applyNumberFormat="1" applyFont="1" applyFill="1" applyBorder="1" applyAlignment="1" applyProtection="1">
      <alignment horizontal="left" vertical="center"/>
    </xf>
    <xf numFmtId="41" fontId="6" fillId="2" borderId="3" xfId="0" applyNumberFormat="1" applyFont="1" applyFill="1" applyBorder="1" applyAlignment="1" applyProtection="1">
      <alignment horizontal="left" vertical="center"/>
    </xf>
    <xf numFmtId="41" fontId="6" fillId="2" borderId="2" xfId="0" applyNumberFormat="1" applyFont="1" applyFill="1" applyBorder="1" applyAlignment="1" applyProtection="1">
      <alignment horizontal="left" vertical="center"/>
    </xf>
    <xf numFmtId="41" fontId="6" fillId="2" borderId="30" xfId="0" applyNumberFormat="1" applyFont="1" applyFill="1" applyBorder="1" applyAlignment="1" applyProtection="1">
      <alignment horizontal="left" vertical="center"/>
    </xf>
    <xf numFmtId="41" fontId="6" fillId="2" borderId="2" xfId="0" applyNumberFormat="1" applyFont="1" applyFill="1" applyBorder="1" applyProtection="1">
      <alignment vertical="center"/>
    </xf>
    <xf numFmtId="41" fontId="6" fillId="2" borderId="26" xfId="0" applyNumberFormat="1" applyFont="1" applyFill="1" applyBorder="1" applyProtection="1">
      <alignment vertical="center"/>
    </xf>
    <xf numFmtId="41" fontId="6" fillId="2" borderId="28" xfId="0" applyNumberFormat="1" applyFont="1" applyFill="1" applyBorder="1" applyProtection="1">
      <alignment vertical="center"/>
    </xf>
    <xf numFmtId="10" fontId="6" fillId="2" borderId="2" xfId="3" applyNumberFormat="1" applyFont="1" applyFill="1" applyBorder="1" applyProtection="1">
      <alignment vertical="center"/>
    </xf>
    <xf numFmtId="41" fontId="7" fillId="3" borderId="2" xfId="0"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protection locked="0"/>
    </xf>
    <xf numFmtId="0" fontId="7" fillId="0" borderId="2" xfId="2" applyNumberFormat="1" applyFont="1" applyBorder="1" applyAlignment="1" applyProtection="1">
      <alignment horizontal="center" vertical="center"/>
      <protection locked="0"/>
    </xf>
    <xf numFmtId="0" fontId="7" fillId="2" borderId="2" xfId="2" applyNumberFormat="1" applyFont="1" applyFill="1" applyBorder="1" applyAlignment="1" applyProtection="1">
      <alignment horizontal="center" vertical="center"/>
    </xf>
    <xf numFmtId="41" fontId="6" fillId="2" borderId="24" xfId="0" applyNumberFormat="1" applyFont="1" applyFill="1" applyBorder="1" applyProtection="1">
      <alignment vertical="center"/>
    </xf>
    <xf numFmtId="178" fontId="6" fillId="0" borderId="2" xfId="0" applyNumberFormat="1" applyFont="1" applyFill="1" applyBorder="1" applyAlignment="1" applyProtection="1">
      <alignment horizontal="right" vertical="center"/>
      <protection locked="0"/>
    </xf>
    <xf numFmtId="10" fontId="0" fillId="8" borderId="0" xfId="3" applyNumberFormat="1" applyFont="1" applyFill="1" applyBorder="1" applyAlignment="1" applyProtection="1">
      <alignment vertical="center"/>
    </xf>
    <xf numFmtId="41" fontId="6" fillId="3" borderId="2" xfId="0" applyNumberFormat="1" applyFont="1" applyFill="1" applyBorder="1" applyProtection="1">
      <alignment vertical="center"/>
    </xf>
    <xf numFmtId="10" fontId="6" fillId="0" borderId="11" xfId="3" applyNumberFormat="1" applyFont="1" applyFill="1" applyBorder="1">
      <alignment vertical="center"/>
    </xf>
    <xf numFmtId="0" fontId="7" fillId="8" borderId="0" xfId="0" applyFont="1" applyFill="1" applyBorder="1" applyAlignment="1" applyProtection="1">
      <alignment vertical="center"/>
    </xf>
    <xf numFmtId="41" fontId="7" fillId="2" borderId="2" xfId="0" applyNumberFormat="1" applyFont="1" applyFill="1" applyBorder="1" applyProtection="1">
      <alignment vertical="center"/>
    </xf>
    <xf numFmtId="0" fontId="7" fillId="2" borderId="2" xfId="0" applyFont="1" applyFill="1" applyBorder="1" applyAlignment="1" applyProtection="1">
      <alignment horizontal="center" vertical="center"/>
    </xf>
    <xf numFmtId="0" fontId="30" fillId="0" borderId="0" xfId="0" applyFont="1">
      <alignment vertical="center"/>
    </xf>
    <xf numFmtId="0" fontId="6" fillId="9" borderId="2" xfId="0" applyFont="1" applyFill="1" applyBorder="1">
      <alignment vertical="center"/>
    </xf>
    <xf numFmtId="41" fontId="6" fillId="9" borderId="2" xfId="0" applyNumberFormat="1" applyFont="1" applyFill="1" applyBorder="1">
      <alignment vertical="center"/>
    </xf>
    <xf numFmtId="0" fontId="20" fillId="0" borderId="0" xfId="0" applyFont="1" applyProtection="1">
      <alignment vertical="center"/>
    </xf>
    <xf numFmtId="0" fontId="7" fillId="0" borderId="0" xfId="0" applyFont="1" applyFill="1" applyProtection="1">
      <alignment vertical="center"/>
    </xf>
    <xf numFmtId="0" fontId="7" fillId="0" borderId="0" xfId="0" applyFont="1" applyProtection="1">
      <alignment vertical="center"/>
    </xf>
    <xf numFmtId="0" fontId="14" fillId="0" borderId="0" xfId="0" applyFont="1" applyProtection="1">
      <alignment vertical="center"/>
    </xf>
    <xf numFmtId="0" fontId="19" fillId="0" borderId="0" xfId="0" applyFont="1" applyFill="1" applyAlignment="1" applyProtection="1">
      <alignment horizontal="center" vertical="center"/>
    </xf>
    <xf numFmtId="0" fontId="15" fillId="6" borderId="0" xfId="0" applyFont="1" applyFill="1" applyAlignment="1" applyProtection="1">
      <alignment horizontal="center" vertical="center"/>
    </xf>
    <xf numFmtId="0" fontId="7" fillId="0" borderId="0" xfId="0" applyFont="1" applyAlignment="1" applyProtection="1">
      <alignment horizontal="left" vertical="center"/>
    </xf>
    <xf numFmtId="0" fontId="18" fillId="0" borderId="0" xfId="0" applyFont="1" applyProtection="1">
      <alignment vertical="center"/>
    </xf>
    <xf numFmtId="0" fontId="7" fillId="0" borderId="0" xfId="0" applyFont="1" applyAlignment="1" applyProtection="1">
      <alignment horizontal="right" vertical="center"/>
    </xf>
    <xf numFmtId="0" fontId="7" fillId="7" borderId="0" xfId="0" applyFont="1" applyFill="1" applyProtection="1">
      <alignment vertical="center"/>
    </xf>
    <xf numFmtId="0" fontId="7" fillId="2" borderId="0" xfId="0" applyFont="1" applyFill="1" applyProtection="1">
      <alignment vertical="center"/>
    </xf>
    <xf numFmtId="0" fontId="14" fillId="6" borderId="2" xfId="0" applyFont="1" applyFill="1" applyBorder="1" applyAlignment="1" applyProtection="1">
      <alignment horizontal="center" vertical="center"/>
    </xf>
    <xf numFmtId="0" fontId="23" fillId="0" borderId="0" xfId="0" applyFont="1" applyProtection="1">
      <alignment vertical="center"/>
    </xf>
    <xf numFmtId="0" fontId="7" fillId="0" borderId="0" xfId="0" applyFont="1" applyFill="1" applyBorder="1" applyAlignment="1" applyProtection="1">
      <alignment horizontal="center" vertical="center"/>
    </xf>
    <xf numFmtId="0" fontId="15" fillId="5" borderId="0" xfId="0" applyFont="1" applyFill="1" applyBorder="1" applyAlignment="1" applyProtection="1">
      <alignment horizontal="left" vertical="center"/>
    </xf>
    <xf numFmtId="0" fontId="0" fillId="5" borderId="0" xfId="0" applyFill="1" applyProtection="1">
      <alignment vertical="center"/>
    </xf>
    <xf numFmtId="0" fontId="7" fillId="0" borderId="9" xfId="0" applyFont="1" applyFill="1" applyBorder="1" applyAlignment="1" applyProtection="1">
      <alignment horizontal="center" vertical="center"/>
    </xf>
    <xf numFmtId="0" fontId="7" fillId="3" borderId="2" xfId="0" applyFont="1" applyFill="1" applyBorder="1" applyAlignment="1" applyProtection="1">
      <alignment horizontal="left" vertical="center" indent="1"/>
    </xf>
    <xf numFmtId="0" fontId="0" fillId="0" borderId="0" xfId="0" applyFill="1" applyBorder="1" applyAlignment="1" applyProtection="1">
      <alignment horizontal="left" vertical="center"/>
    </xf>
    <xf numFmtId="0" fontId="7" fillId="0" borderId="2" xfId="0" applyFont="1" applyFill="1" applyBorder="1" applyAlignment="1" applyProtection="1">
      <alignment horizontal="left" vertical="center" indent="1"/>
    </xf>
    <xf numFmtId="0" fontId="0" fillId="0" borderId="0" xfId="0"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Alignment="1" applyProtection="1">
      <alignment vertical="center"/>
    </xf>
    <xf numFmtId="0" fontId="7" fillId="0" borderId="6" xfId="0" applyFont="1" applyBorder="1" applyAlignment="1" applyProtection="1">
      <alignment vertical="center"/>
    </xf>
    <xf numFmtId="0" fontId="0" fillId="0" borderId="0" xfId="0" applyProtection="1">
      <alignment vertical="center"/>
    </xf>
    <xf numFmtId="0" fontId="7" fillId="0" borderId="12" xfId="0" applyFont="1" applyFill="1" applyBorder="1" applyAlignment="1" applyProtection="1">
      <alignment horizontal="left" vertical="center"/>
    </xf>
    <xf numFmtId="0" fontId="7" fillId="0" borderId="0" xfId="0" applyFont="1" applyFill="1" applyBorder="1" applyAlignment="1" applyProtection="1">
      <alignment horizontal="left" vertical="center" indent="1"/>
    </xf>
    <xf numFmtId="0" fontId="7" fillId="0" borderId="0" xfId="0" applyFont="1" applyFill="1" applyBorder="1" applyProtection="1">
      <alignment vertical="center"/>
    </xf>
    <xf numFmtId="0" fontId="0" fillId="0" borderId="0" xfId="0" applyAlignment="1" applyProtection="1">
      <alignment vertical="center"/>
    </xf>
    <xf numFmtId="0" fontId="10" fillId="3" borderId="1" xfId="0" applyFont="1" applyFill="1" applyBorder="1" applyAlignment="1" applyProtection="1">
      <alignment horizontal="center" vertical="center"/>
    </xf>
    <xf numFmtId="0" fontId="7" fillId="0" borderId="0" xfId="0" applyFont="1" applyFill="1" applyBorder="1" applyAlignment="1" applyProtection="1">
      <alignment vertical="top" wrapText="1"/>
    </xf>
    <xf numFmtId="0" fontId="7" fillId="0" borderId="1" xfId="0" applyFont="1" applyFill="1" applyBorder="1" applyAlignment="1" applyProtection="1">
      <alignment horizontal="left" vertical="center" indent="1"/>
    </xf>
    <xf numFmtId="0" fontId="7" fillId="0" borderId="0" xfId="0" applyFont="1" applyFill="1" applyBorder="1" applyAlignment="1" applyProtection="1">
      <alignment vertical="center" wrapText="1"/>
    </xf>
    <xf numFmtId="0" fontId="7" fillId="3" borderId="20" xfId="0" applyFont="1" applyFill="1" applyBorder="1" applyProtection="1">
      <alignment vertical="center"/>
    </xf>
    <xf numFmtId="0" fontId="18" fillId="3" borderId="20" xfId="0" applyFont="1" applyFill="1" applyBorder="1" applyAlignment="1" applyProtection="1">
      <alignment horizontal="center" vertical="center"/>
    </xf>
    <xf numFmtId="0" fontId="7" fillId="0" borderId="2" xfId="0" applyFont="1" applyFill="1" applyBorder="1" applyProtection="1">
      <alignment vertical="center"/>
    </xf>
    <xf numFmtId="0" fontId="7" fillId="3" borderId="2" xfId="0" applyFont="1" applyFill="1" applyBorder="1" applyAlignment="1" applyProtection="1">
      <alignment horizontal="center" vertical="center"/>
    </xf>
    <xf numFmtId="0" fontId="0" fillId="0" borderId="2" xfId="0" applyBorder="1" applyAlignment="1" applyProtection="1">
      <alignment horizontal="left" vertical="center" indent="1"/>
    </xf>
    <xf numFmtId="0" fontId="7" fillId="0" borderId="0" xfId="0" applyFont="1" applyAlignment="1" applyProtection="1">
      <alignment horizontal="left" vertical="center" indent="1"/>
    </xf>
    <xf numFmtId="0" fontId="0" fillId="0" borderId="12" xfId="0" applyBorder="1" applyAlignment="1" applyProtection="1">
      <alignment horizontal="left" vertical="center" indent="1"/>
    </xf>
    <xf numFmtId="41" fontId="0" fillId="0" borderId="12" xfId="0" applyNumberFormat="1" applyFill="1" applyBorder="1" applyProtection="1">
      <alignment vertical="center"/>
    </xf>
    <xf numFmtId="0" fontId="0" fillId="0" borderId="0" xfId="0" applyAlignment="1" applyProtection="1">
      <alignment horizontal="left" vertical="center" indent="1"/>
    </xf>
    <xf numFmtId="41" fontId="7" fillId="0" borderId="0" xfId="0" applyNumberFormat="1" applyFont="1" applyProtection="1">
      <alignment vertical="center"/>
    </xf>
    <xf numFmtId="41" fontId="18" fillId="3" borderId="2" xfId="0" applyNumberFormat="1" applyFont="1" applyFill="1" applyBorder="1" applyAlignment="1" applyProtection="1">
      <alignment horizontal="center" vertical="center"/>
    </xf>
    <xf numFmtId="0" fontId="18" fillId="3" borderId="13" xfId="0" applyFont="1" applyFill="1" applyBorder="1" applyAlignment="1" applyProtection="1">
      <alignment horizontal="center" vertical="center"/>
    </xf>
    <xf numFmtId="0" fontId="7" fillId="0" borderId="2" xfId="0" applyFont="1" applyFill="1" applyBorder="1" applyAlignment="1" applyProtection="1">
      <alignment vertical="top" wrapText="1"/>
    </xf>
    <xf numFmtId="0" fontId="6" fillId="0" borderId="2" xfId="0" applyFont="1" applyBorder="1" applyAlignment="1" applyProtection="1">
      <alignment horizontal="left" vertical="center" indent="1"/>
    </xf>
    <xf numFmtId="0" fontId="7" fillId="0" borderId="2" xfId="0" applyFont="1" applyFill="1" applyBorder="1" applyAlignment="1" applyProtection="1">
      <alignment vertical="center" wrapText="1"/>
    </xf>
    <xf numFmtId="0" fontId="6" fillId="0" borderId="30" xfId="0" applyFont="1" applyBorder="1" applyAlignment="1" applyProtection="1">
      <alignment horizontal="left" vertical="center" indent="1"/>
    </xf>
    <xf numFmtId="41" fontId="5" fillId="0" borderId="31" xfId="0" applyNumberFormat="1" applyFont="1" applyFill="1" applyBorder="1" applyAlignment="1" applyProtection="1">
      <alignment horizontal="left" vertical="center"/>
    </xf>
    <xf numFmtId="0" fontId="6" fillId="0" borderId="26" xfId="0" applyFont="1" applyBorder="1" applyAlignment="1" applyProtection="1">
      <alignment horizontal="left" vertical="center" indent="1"/>
    </xf>
    <xf numFmtId="41" fontId="7" fillId="0" borderId="0" xfId="0" applyNumberFormat="1" applyFont="1" applyAlignment="1" applyProtection="1">
      <alignment horizontal="right" vertical="center"/>
    </xf>
    <xf numFmtId="176" fontId="6" fillId="0" borderId="6" xfId="0" applyNumberFormat="1" applyFont="1" applyBorder="1" applyAlignment="1" applyProtection="1">
      <alignment horizontal="left" vertical="center" indent="1"/>
    </xf>
    <xf numFmtId="0" fontId="6" fillId="0" borderId="0" xfId="0" applyFont="1" applyAlignment="1" applyProtection="1">
      <alignment horizontal="left" vertical="center" indent="1"/>
    </xf>
    <xf numFmtId="0" fontId="6" fillId="0" borderId="20" xfId="0" applyFont="1" applyBorder="1" applyAlignment="1" applyProtection="1">
      <alignment horizontal="left" vertical="center" indent="1"/>
    </xf>
    <xf numFmtId="0" fontId="6" fillId="0" borderId="22" xfId="0" applyFont="1" applyBorder="1" applyAlignment="1" applyProtection="1">
      <alignment horizontal="left" vertical="center" indent="1"/>
    </xf>
    <xf numFmtId="41" fontId="6" fillId="4" borderId="23" xfId="0" applyNumberFormat="1" applyFont="1" applyFill="1" applyBorder="1" applyAlignment="1" applyProtection="1">
      <alignment horizontal="left" vertical="center"/>
    </xf>
    <xf numFmtId="0" fontId="7" fillId="5" borderId="0" xfId="0" applyFont="1" applyFill="1" applyProtection="1">
      <alignment vertical="center"/>
    </xf>
    <xf numFmtId="0" fontId="16" fillId="0" borderId="0" xfId="0" applyFont="1" applyProtection="1">
      <alignment vertical="center"/>
    </xf>
    <xf numFmtId="0" fontId="6" fillId="0" borderId="0" xfId="0" applyFont="1" applyProtection="1">
      <alignment vertical="center"/>
    </xf>
    <xf numFmtId="0" fontId="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6" fillId="0" borderId="2" xfId="0" applyFont="1" applyBorder="1" applyProtection="1">
      <alignment vertical="center"/>
    </xf>
    <xf numFmtId="0" fontId="6" fillId="0" borderId="20" xfId="0" applyFont="1" applyBorder="1" applyProtection="1">
      <alignment vertical="center"/>
    </xf>
    <xf numFmtId="0" fontId="6" fillId="2" borderId="24" xfId="0" applyFont="1" applyFill="1" applyBorder="1" applyProtection="1">
      <alignment vertical="center"/>
    </xf>
    <xf numFmtId="0" fontId="16" fillId="0" borderId="0" xfId="0" applyFont="1" applyFill="1" applyBorder="1" applyProtection="1">
      <alignment vertical="center"/>
    </xf>
    <xf numFmtId="0" fontId="6" fillId="0" borderId="0" xfId="0" applyFont="1" applyAlignment="1" applyProtection="1">
      <alignment horizontal="center" vertical="center"/>
    </xf>
    <xf numFmtId="0" fontId="6" fillId="2" borderId="2" xfId="0" applyFont="1" applyFill="1" applyBorder="1" applyProtection="1">
      <alignment vertical="center"/>
    </xf>
    <xf numFmtId="0" fontId="6" fillId="0" borderId="25" xfId="0" applyFont="1" applyBorder="1" applyProtection="1">
      <alignment vertical="center"/>
    </xf>
    <xf numFmtId="0" fontId="6" fillId="2" borderId="26" xfId="0" applyFont="1" applyFill="1" applyBorder="1" applyProtection="1">
      <alignment vertical="center"/>
    </xf>
    <xf numFmtId="0" fontId="6" fillId="0" borderId="4" xfId="0" applyFont="1" applyFill="1" applyBorder="1" applyProtection="1">
      <alignment vertical="center"/>
    </xf>
    <xf numFmtId="0" fontId="6" fillId="3" borderId="2" xfId="0" applyFont="1" applyFill="1" applyBorder="1" applyProtection="1">
      <alignment vertical="center"/>
    </xf>
    <xf numFmtId="0" fontId="6" fillId="2" borderId="28" xfId="0" applyFont="1" applyFill="1" applyBorder="1" applyProtection="1">
      <alignment vertical="center"/>
    </xf>
    <xf numFmtId="0" fontId="6" fillId="0" borderId="29" xfId="0" applyFont="1" applyBorder="1" applyProtection="1">
      <alignment vertical="center"/>
    </xf>
    <xf numFmtId="0" fontId="6" fillId="0" borderId="0" xfId="0" applyFont="1" applyBorder="1" applyProtection="1">
      <alignment vertical="center"/>
    </xf>
    <xf numFmtId="0" fontId="17" fillId="0" borderId="0" xfId="0" applyFont="1" applyProtection="1">
      <alignment vertical="center"/>
    </xf>
    <xf numFmtId="0" fontId="26" fillId="3" borderId="2" xfId="0" applyFont="1" applyFill="1" applyBorder="1" applyAlignment="1" applyProtection="1">
      <alignment horizontal="center" vertical="center"/>
    </xf>
    <xf numFmtId="0" fontId="6" fillId="0" borderId="2" xfId="0" applyFont="1" applyBorder="1" applyAlignment="1" applyProtection="1">
      <alignment vertical="center"/>
    </xf>
    <xf numFmtId="0" fontId="6" fillId="0" borderId="2" xfId="0" applyFont="1" applyFill="1" applyBorder="1" applyProtection="1">
      <alignment vertical="center"/>
    </xf>
    <xf numFmtId="0" fontId="6" fillId="0" borderId="27" xfId="0" applyFont="1" applyBorder="1" applyProtection="1">
      <alignment vertical="center"/>
    </xf>
    <xf numFmtId="0" fontId="14" fillId="0" borderId="0" xfId="0" applyFont="1" applyFill="1" applyBorder="1" applyProtection="1">
      <alignment vertical="center"/>
    </xf>
    <xf numFmtId="0" fontId="7" fillId="3" borderId="2" xfId="0" applyFont="1" applyFill="1" applyBorder="1" applyAlignment="1" applyProtection="1">
      <alignment horizontal="center" vertical="center" wrapText="1"/>
    </xf>
    <xf numFmtId="0" fontId="14" fillId="8" borderId="0" xfId="0" applyFont="1" applyFill="1" applyBorder="1" applyProtection="1">
      <alignment vertical="center"/>
    </xf>
    <xf numFmtId="0" fontId="7" fillId="8" borderId="0" xfId="0" applyFont="1" applyFill="1" applyBorder="1" applyProtection="1">
      <alignment vertical="center"/>
    </xf>
    <xf numFmtId="0" fontId="6" fillId="8" borderId="0" xfId="0" applyFont="1" applyFill="1" applyBorder="1" applyProtection="1">
      <alignment vertical="center"/>
    </xf>
    <xf numFmtId="0" fontId="7" fillId="8" borderId="0" xfId="0" applyFont="1" applyFill="1" applyBorder="1" applyAlignment="1" applyProtection="1">
      <alignment horizontal="center" vertical="center" wrapText="1"/>
    </xf>
    <xf numFmtId="41" fontId="0" fillId="8" borderId="0" xfId="0" applyNumberFormat="1" applyFill="1" applyBorder="1" applyAlignment="1" applyProtection="1">
      <alignment vertical="center"/>
    </xf>
    <xf numFmtId="0" fontId="7" fillId="8" borderId="0" xfId="0" applyFont="1" applyFill="1" applyBorder="1" applyAlignment="1" applyProtection="1">
      <alignment horizontal="center" vertical="center"/>
    </xf>
    <xf numFmtId="179" fontId="7" fillId="2" borderId="2" xfId="0" applyNumberFormat="1" applyFont="1" applyFill="1" applyBorder="1" applyProtection="1">
      <alignment vertical="center"/>
    </xf>
    <xf numFmtId="179" fontId="7" fillId="0" borderId="2" xfId="0" applyNumberFormat="1" applyFont="1" applyFill="1" applyBorder="1" applyProtection="1">
      <alignment vertical="center"/>
      <protection locked="0"/>
    </xf>
    <xf numFmtId="0" fontId="32" fillId="0" borderId="1" xfId="0" applyFont="1" applyFill="1" applyBorder="1" applyAlignment="1" applyProtection="1">
      <alignment horizontal="left" vertical="center" indent="1"/>
    </xf>
    <xf numFmtId="0" fontId="0" fillId="0" borderId="2" xfId="0" applyBorder="1" applyAlignment="1" applyProtection="1">
      <alignment horizontal="left" vertical="center" indent="1" shrinkToFit="1"/>
    </xf>
    <xf numFmtId="0" fontId="7" fillId="0" borderId="0" xfId="0" applyFont="1" applyAlignment="1" applyProtection="1">
      <alignment horizontal="center" vertical="center"/>
    </xf>
    <xf numFmtId="0" fontId="26" fillId="0" borderId="0" xfId="0" applyFont="1" applyAlignment="1" applyProtection="1">
      <alignment horizontal="left" vertical="center"/>
    </xf>
    <xf numFmtId="41" fontId="5" fillId="0" borderId="2" xfId="0" applyNumberFormat="1" applyFont="1" applyFill="1" applyBorder="1" applyProtection="1">
      <alignment vertical="center"/>
      <protection locked="0"/>
    </xf>
    <xf numFmtId="0" fontId="37" fillId="10" borderId="2" xfId="0" applyFont="1" applyFill="1" applyBorder="1" applyAlignment="1" applyProtection="1">
      <alignment horizontal="left" vertical="center" indent="1"/>
    </xf>
    <xf numFmtId="0" fontId="0" fillId="3" borderId="2" xfId="0" applyFill="1" applyBorder="1" applyAlignment="1" applyProtection="1">
      <alignment horizontal="center" vertical="center"/>
    </xf>
    <xf numFmtId="0" fontId="31" fillId="0" borderId="2" xfId="0" applyFont="1" applyBorder="1" applyAlignment="1" applyProtection="1">
      <alignment horizontal="left" vertical="center" indent="1"/>
    </xf>
    <xf numFmtId="0" fontId="31" fillId="0" borderId="25" xfId="0" applyFont="1" applyBorder="1" applyAlignment="1" applyProtection="1">
      <alignment horizontal="left" vertical="center" indent="1"/>
    </xf>
    <xf numFmtId="0" fontId="7" fillId="2" borderId="26" xfId="0" applyFont="1" applyFill="1" applyBorder="1" applyAlignment="1" applyProtection="1">
      <alignment horizontal="left" vertical="center" indent="1"/>
    </xf>
    <xf numFmtId="41" fontId="7" fillId="0" borderId="2" xfId="0" applyNumberFormat="1" applyFont="1" applyBorder="1" applyAlignment="1" applyProtection="1">
      <alignment vertical="center"/>
      <protection locked="0"/>
    </xf>
    <xf numFmtId="41" fontId="0" fillId="0" borderId="2" xfId="0" applyNumberFormat="1" applyBorder="1" applyAlignment="1" applyProtection="1">
      <alignment vertical="center"/>
      <protection locked="0"/>
    </xf>
    <xf numFmtId="41" fontId="7" fillId="0" borderId="25" xfId="0" applyNumberFormat="1" applyFont="1" applyBorder="1" applyAlignment="1" applyProtection="1">
      <alignment vertical="center"/>
      <protection locked="0"/>
    </xf>
    <xf numFmtId="41" fontId="0" fillId="0" borderId="25" xfId="0" applyNumberFormat="1" applyBorder="1" applyAlignment="1" applyProtection="1">
      <alignment vertical="center"/>
      <protection locked="0"/>
    </xf>
    <xf numFmtId="41" fontId="7" fillId="2" borderId="26" xfId="0" applyNumberFormat="1" applyFont="1" applyFill="1" applyBorder="1" applyAlignment="1" applyProtection="1">
      <alignment vertical="center"/>
    </xf>
    <xf numFmtId="41" fontId="0" fillId="2" borderId="26" xfId="0" applyNumberFormat="1" applyFill="1" applyBorder="1" applyAlignment="1" applyProtection="1">
      <alignment vertical="center"/>
    </xf>
    <xf numFmtId="0" fontId="7" fillId="8" borderId="0" xfId="0" applyFont="1" applyFill="1" applyProtection="1">
      <alignment vertical="center"/>
    </xf>
    <xf numFmtId="179" fontId="7" fillId="8" borderId="0" xfId="0" applyNumberFormat="1" applyFont="1" applyFill="1" applyBorder="1" applyAlignment="1" applyProtection="1">
      <alignment horizontal="center" vertical="center"/>
      <protection locked="0"/>
    </xf>
    <xf numFmtId="41" fontId="7" fillId="8" borderId="0" xfId="0" applyNumberFormat="1" applyFont="1" applyFill="1" applyBorder="1" applyAlignment="1" applyProtection="1">
      <alignment horizontal="center" vertical="center"/>
      <protection locked="0"/>
    </xf>
    <xf numFmtId="0" fontId="7" fillId="8" borderId="0" xfId="0" applyFont="1" applyFill="1" applyBorder="1" applyAlignment="1" applyProtection="1">
      <alignment horizontal="center" vertical="center"/>
      <protection locked="0"/>
    </xf>
    <xf numFmtId="180" fontId="7" fillId="8" borderId="0" xfId="0" applyNumberFormat="1" applyFont="1" applyFill="1" applyBorder="1" applyProtection="1">
      <alignment vertical="center"/>
      <protection locked="0"/>
    </xf>
    <xf numFmtId="41" fontId="7" fillId="3" borderId="2" xfId="0" applyNumberFormat="1" applyFont="1" applyFill="1" applyBorder="1" applyAlignment="1" applyProtection="1">
      <alignment vertical="center"/>
    </xf>
    <xf numFmtId="41" fontId="7" fillId="3" borderId="25" xfId="0" applyNumberFormat="1" applyFont="1" applyFill="1" applyBorder="1" applyAlignment="1" applyProtection="1">
      <alignment vertical="center"/>
    </xf>
    <xf numFmtId="0" fontId="7" fillId="0" borderId="0" xfId="0" applyFont="1" applyFill="1" applyBorder="1" applyProtection="1">
      <alignment vertical="center"/>
    </xf>
    <xf numFmtId="0" fontId="7" fillId="0" borderId="2" xfId="0" applyFont="1" applyBorder="1" applyAlignment="1">
      <alignment vertical="center" wrapText="1"/>
    </xf>
    <xf numFmtId="0" fontId="7" fillId="0" borderId="0" xfId="0" applyFont="1">
      <alignment vertical="center"/>
    </xf>
    <xf numFmtId="0" fontId="7" fillId="0" borderId="2" xfId="0" applyFont="1" applyBorder="1" applyAlignment="1">
      <alignment vertical="top" wrapText="1"/>
    </xf>
    <xf numFmtId="0" fontId="7" fillId="8" borderId="0" xfId="0" applyFont="1" applyFill="1">
      <alignment vertical="center"/>
    </xf>
    <xf numFmtId="0" fontId="7" fillId="3" borderId="22" xfId="0" applyFont="1" applyFill="1" applyBorder="1" applyAlignment="1">
      <alignment horizontal="center" vertical="center"/>
    </xf>
    <xf numFmtId="0" fontId="0" fillId="3" borderId="28" xfId="0" applyFill="1" applyBorder="1" applyAlignment="1">
      <alignment horizontal="center" vertical="center"/>
    </xf>
    <xf numFmtId="0" fontId="7" fillId="4" borderId="28" xfId="0" quotePrefix="1" applyFont="1" applyFill="1" applyBorder="1" applyAlignment="1">
      <alignment horizontal="center" vertical="center"/>
    </xf>
    <xf numFmtId="0" fontId="0" fillId="4" borderId="23" xfId="0" applyFill="1" applyBorder="1" applyAlignment="1">
      <alignment horizontal="center" vertical="center"/>
    </xf>
    <xf numFmtId="0" fontId="7" fillId="0" borderId="11" xfId="2" applyNumberFormat="1" applyFont="1" applyFill="1" applyBorder="1" applyAlignment="1" applyProtection="1">
      <alignment horizontal="center" vertical="center"/>
      <protection locked="0"/>
    </xf>
    <xf numFmtId="0" fontId="0" fillId="0" borderId="5" xfId="2" applyNumberFormat="1" applyFont="1" applyFill="1" applyBorder="1" applyAlignment="1" applyProtection="1">
      <alignment horizontal="center" vertical="center"/>
      <protection locked="0"/>
    </xf>
    <xf numFmtId="0" fontId="0" fillId="0" borderId="0" xfId="0" applyAlignment="1" applyProtection="1">
      <alignment vertical="center"/>
    </xf>
    <xf numFmtId="0" fontId="8" fillId="0" borderId="0" xfId="0" applyFont="1" applyAlignment="1" applyProtection="1">
      <alignment vertical="center"/>
    </xf>
    <xf numFmtId="0" fontId="29" fillId="0" borderId="19" xfId="0" applyFont="1" applyBorder="1" applyAlignment="1" applyProtection="1">
      <alignment vertical="center"/>
    </xf>
    <xf numFmtId="0" fontId="5" fillId="0" borderId="19" xfId="0" applyFont="1" applyBorder="1" applyAlignment="1" applyProtection="1">
      <alignment vertical="center"/>
    </xf>
    <xf numFmtId="0" fontId="0" fillId="0" borderId="13" xfId="2" applyNumberFormat="1" applyFont="1" applyFill="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24" fillId="3" borderId="17" xfId="0" applyFont="1" applyFill="1" applyBorder="1" applyAlignment="1" applyProtection="1">
      <alignment horizontal="center" vertical="center"/>
    </xf>
    <xf numFmtId="0" fontId="5" fillId="3" borderId="21" xfId="0" applyFont="1" applyFill="1" applyBorder="1" applyAlignment="1" applyProtection="1">
      <alignment vertical="center"/>
    </xf>
    <xf numFmtId="41" fontId="7" fillId="2" borderId="14" xfId="0" applyNumberFormat="1" applyFont="1" applyFill="1" applyBorder="1" applyAlignment="1" applyProtection="1">
      <alignment vertical="center"/>
    </xf>
    <xf numFmtId="41" fontId="7" fillId="2" borderId="16" xfId="0" applyNumberFormat="1" applyFont="1" applyFill="1" applyBorder="1" applyAlignment="1" applyProtection="1">
      <alignment vertical="center"/>
    </xf>
    <xf numFmtId="0" fontId="7" fillId="3" borderId="2" xfId="0" applyFont="1" applyFill="1" applyBorder="1" applyAlignment="1" applyProtection="1">
      <alignment horizontal="left" vertical="center" wrapText="1" indent="1"/>
    </xf>
    <xf numFmtId="0" fontId="0" fillId="0" borderId="2" xfId="0" applyBorder="1" applyAlignment="1" applyProtection="1">
      <alignment horizontal="left" vertical="center" indent="1"/>
    </xf>
    <xf numFmtId="0" fontId="0" fillId="0" borderId="2" xfId="0" applyBorder="1" applyAlignment="1" applyProtection="1">
      <alignment horizontal="left" vertical="top" wrapText="1"/>
      <protection locked="0"/>
    </xf>
    <xf numFmtId="41" fontId="7" fillId="0" borderId="14" xfId="0" applyNumberFormat="1" applyFont="1" applyFill="1" applyBorder="1" applyAlignment="1" applyProtection="1">
      <alignment vertical="center"/>
      <protection locked="0"/>
    </xf>
    <xf numFmtId="41" fontId="0" fillId="0" borderId="16" xfId="0" applyNumberFormat="1" applyBorder="1" applyAlignment="1" applyProtection="1">
      <alignment vertical="center"/>
      <protection locked="0"/>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vertical="center"/>
    </xf>
    <xf numFmtId="0" fontId="10" fillId="3" borderId="17" xfId="0" applyFont="1" applyFill="1" applyBorder="1" applyAlignment="1" applyProtection="1">
      <alignment vertical="center"/>
    </xf>
    <xf numFmtId="0" fontId="10" fillId="3" borderId="1" xfId="0" applyFont="1" applyFill="1" applyBorder="1" applyAlignment="1" applyProtection="1">
      <alignment horizontal="center" vertical="center"/>
    </xf>
    <xf numFmtId="41" fontId="7" fillId="0" borderId="15" xfId="0" applyNumberFormat="1" applyFont="1" applyFill="1" applyBorder="1" applyAlignment="1" applyProtection="1">
      <alignment vertical="center"/>
      <protection locked="0"/>
    </xf>
    <xf numFmtId="0" fontId="7" fillId="0" borderId="3" xfId="0" applyFont="1"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41" fontId="7" fillId="2" borderId="15" xfId="0" applyNumberFormat="1" applyFont="1" applyFill="1" applyBorder="1" applyAlignment="1" applyProtection="1">
      <alignment vertical="center"/>
    </xf>
    <xf numFmtId="41" fontId="0" fillId="2" borderId="16" xfId="0" applyNumberFormat="1" applyFill="1" applyBorder="1" applyAlignment="1" applyProtection="1">
      <alignment vertical="center"/>
    </xf>
    <xf numFmtId="0" fontId="10" fillId="3" borderId="14"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20" xfId="0" applyFont="1" applyFill="1" applyBorder="1" applyAlignment="1" applyProtection="1">
      <alignment vertical="center"/>
    </xf>
    <xf numFmtId="0" fontId="0" fillId="0" borderId="26" xfId="0" applyBorder="1" applyAlignment="1" applyProtection="1">
      <alignment vertical="center"/>
    </xf>
    <xf numFmtId="41" fontId="7" fillId="0" borderId="11" xfId="0" applyNumberFormat="1" applyFont="1" applyFill="1" applyBorder="1" applyAlignment="1" applyProtection="1">
      <alignment vertical="center"/>
      <protection locked="0"/>
    </xf>
    <xf numFmtId="41" fontId="0" fillId="0" borderId="13" xfId="0" applyNumberFormat="1" applyFill="1" applyBorder="1" applyAlignment="1" applyProtection="1">
      <alignment vertical="center"/>
      <protection locked="0"/>
    </xf>
    <xf numFmtId="176" fontId="6" fillId="0" borderId="6" xfId="0" applyNumberFormat="1" applyFont="1" applyBorder="1" applyAlignment="1" applyProtection="1">
      <alignment horizontal="left" vertical="center" indent="1"/>
    </xf>
    <xf numFmtId="0" fontId="6" fillId="0" borderId="0" xfId="0" applyFont="1" applyAlignment="1" applyProtection="1">
      <alignment horizontal="left" vertical="center" indent="1"/>
    </xf>
    <xf numFmtId="0" fontId="7" fillId="0" borderId="0" xfId="0" applyFont="1" applyFill="1" applyBorder="1" applyProtection="1">
      <alignment vertical="center"/>
    </xf>
    <xf numFmtId="0" fontId="0" fillId="0" borderId="0" xfId="0" applyFill="1" applyBorder="1" applyProtection="1">
      <alignment vertical="center"/>
    </xf>
    <xf numFmtId="0" fontId="7" fillId="3" borderId="1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41" fontId="7" fillId="0" borderId="11" xfId="0" applyNumberFormat="1" applyFont="1" applyBorder="1" applyAlignment="1" applyProtection="1">
      <alignment vertical="center"/>
      <protection locked="0"/>
    </xf>
    <xf numFmtId="41" fontId="0" fillId="0" borderId="13" xfId="0" applyNumberFormat="1" applyBorder="1" applyAlignment="1" applyProtection="1">
      <alignment vertical="center"/>
      <protection locked="0"/>
    </xf>
    <xf numFmtId="0" fontId="7" fillId="3" borderId="11" xfId="0" applyFont="1" applyFill="1" applyBorder="1" applyAlignment="1" applyProtection="1">
      <alignment horizontal="center" vertical="center" wrapText="1"/>
    </xf>
    <xf numFmtId="0" fontId="0" fillId="0" borderId="13" xfId="0" applyBorder="1" applyAlignment="1" applyProtection="1">
      <alignment vertical="center"/>
    </xf>
    <xf numFmtId="176" fontId="6" fillId="0" borderId="0" xfId="0" applyNumberFormat="1"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0" fillId="0" borderId="0" xfId="0" applyAlignment="1" applyProtection="1">
      <alignment horizontal="left" vertical="center" indent="1"/>
    </xf>
    <xf numFmtId="177" fontId="7" fillId="2" borderId="12" xfId="0" applyNumberFormat="1" applyFont="1" applyFill="1" applyBorder="1" applyAlignment="1" applyProtection="1">
      <alignment vertical="center"/>
    </xf>
    <xf numFmtId="177" fontId="6" fillId="2" borderId="12" xfId="0" applyNumberFormat="1" applyFont="1" applyFill="1" applyBorder="1" applyAlignment="1" applyProtection="1">
      <alignment vertical="center"/>
    </xf>
    <xf numFmtId="177" fontId="6" fillId="2" borderId="13" xfId="0" applyNumberFormat="1" applyFont="1" applyFill="1" applyBorder="1" applyAlignment="1" applyProtection="1">
      <alignment vertical="center"/>
    </xf>
    <xf numFmtId="0" fontId="7" fillId="2" borderId="11" xfId="2" applyNumberFormat="1" applyFont="1" applyFill="1" applyBorder="1" applyAlignment="1" applyProtection="1">
      <alignment horizontal="center" vertical="center"/>
    </xf>
    <xf numFmtId="0" fontId="0" fillId="2" borderId="13" xfId="2" applyNumberFormat="1" applyFont="1" applyFill="1" applyBorder="1" applyAlignment="1" applyProtection="1">
      <alignment horizontal="center" vertical="center"/>
    </xf>
    <xf numFmtId="0" fontId="18" fillId="8" borderId="0" xfId="0" applyFont="1" applyFill="1" applyBorder="1" applyAlignment="1" applyProtection="1">
      <alignment horizontal="center" vertical="center"/>
    </xf>
    <xf numFmtId="0" fontId="5" fillId="8" borderId="0" xfId="0" applyFont="1" applyFill="1" applyBorder="1" applyAlignment="1" applyProtection="1">
      <alignment horizontal="center" vertical="center"/>
    </xf>
    <xf numFmtId="0" fontId="18" fillId="8" borderId="0" xfId="0" applyFont="1" applyFill="1" applyBorder="1" applyAlignment="1" applyProtection="1">
      <alignment horizontal="center" vertical="center" wrapText="1"/>
    </xf>
    <xf numFmtId="0" fontId="0" fillId="8" borderId="0" xfId="0" applyFill="1" applyBorder="1" applyAlignment="1" applyProtection="1">
      <alignment horizontal="center" vertical="center" wrapText="1"/>
    </xf>
    <xf numFmtId="0" fontId="7" fillId="8" borderId="0" xfId="0" applyFont="1" applyFill="1" applyBorder="1" applyAlignment="1" applyProtection="1">
      <alignment vertical="center"/>
      <protection locked="0"/>
    </xf>
    <xf numFmtId="180" fontId="7" fillId="8" borderId="0" xfId="0" applyNumberFormat="1" applyFont="1" applyFill="1" applyBorder="1" applyAlignment="1" applyProtection="1">
      <alignment vertical="center"/>
      <protection locked="0"/>
    </xf>
    <xf numFmtId="179" fontId="7" fillId="8" borderId="0" xfId="0" applyNumberFormat="1" applyFont="1" applyFill="1" applyBorder="1" applyAlignment="1" applyProtection="1">
      <alignment vertical="center"/>
    </xf>
    <xf numFmtId="179" fontId="0" fillId="8" borderId="0" xfId="0" applyNumberFormat="1" applyFill="1" applyBorder="1" applyAlignment="1" applyProtection="1">
      <alignment vertical="center"/>
    </xf>
    <xf numFmtId="0" fontId="7" fillId="8" borderId="0" xfId="0" applyFont="1" applyFill="1" applyBorder="1" applyAlignment="1" applyProtection="1">
      <alignment vertical="center"/>
    </xf>
    <xf numFmtId="0" fontId="0" fillId="8" borderId="0" xfId="0" applyFill="1" applyBorder="1" applyAlignment="1" applyProtection="1">
      <alignment vertical="center"/>
    </xf>
    <xf numFmtId="41" fontId="7" fillId="8" borderId="0" xfId="0" applyNumberFormat="1" applyFont="1" applyFill="1" applyBorder="1" applyAlignment="1" applyProtection="1">
      <alignment vertical="center"/>
    </xf>
    <xf numFmtId="0" fontId="6" fillId="3" borderId="26" xfId="0" applyFont="1" applyFill="1" applyBorder="1" applyAlignment="1" applyProtection="1">
      <alignment vertical="center"/>
    </xf>
    <xf numFmtId="41" fontId="7" fillId="0" borderId="13" xfId="0" applyNumberFormat="1" applyFont="1" applyFill="1" applyBorder="1" applyAlignment="1" applyProtection="1">
      <alignment vertical="center"/>
      <protection locked="0"/>
    </xf>
    <xf numFmtId="41" fontId="7" fillId="0" borderId="13" xfId="0" applyNumberFormat="1" applyFont="1" applyBorder="1" applyAlignment="1" applyProtection="1">
      <alignment vertical="center"/>
      <protection locked="0"/>
    </xf>
    <xf numFmtId="0" fontId="7" fillId="8" borderId="0" xfId="0" applyFont="1" applyFill="1" applyBorder="1" applyAlignment="1" applyProtection="1">
      <alignment horizontal="center" vertical="center"/>
    </xf>
    <xf numFmtId="0" fontId="0" fillId="8" borderId="0" xfId="0" applyFill="1" applyBorder="1" applyAlignment="1" applyProtection="1">
      <alignment horizontal="center" vertical="center"/>
    </xf>
    <xf numFmtId="0" fontId="7" fillId="8" borderId="0" xfId="0" quotePrefix="1" applyFont="1" applyFill="1" applyBorder="1" applyAlignment="1" applyProtection="1">
      <alignment horizontal="center" vertical="center"/>
    </xf>
    <xf numFmtId="0" fontId="7" fillId="3" borderId="13" xfId="0" applyFont="1" applyFill="1" applyBorder="1" applyAlignment="1" applyProtection="1">
      <alignment horizontal="center" vertical="center" wrapText="1"/>
    </xf>
    <xf numFmtId="0" fontId="7" fillId="0" borderId="0" xfId="0" applyFont="1" applyBorder="1" applyProtection="1">
      <alignment vertical="center"/>
    </xf>
    <xf numFmtId="0" fontId="7" fillId="8" borderId="0" xfId="0" applyFont="1" applyFill="1" applyBorder="1">
      <alignment vertical="center"/>
    </xf>
  </cellXfs>
  <cellStyles count="5">
    <cellStyle name="Excel Built-in Comma [0]" xfId="1" xr:uid="{358DC8C6-48A3-4595-BB4B-A7BDEE9936DB}"/>
    <cellStyle name="パーセント" xfId="3" builtinId="5"/>
    <cellStyle name="桁区切り" xfId="2" builtinId="6"/>
    <cellStyle name="標準" xfId="0" builtinId="0"/>
    <cellStyle name="標準 4 2" xfId="4" xr:uid="{77A70F07-6F13-4489-847B-049BFBF16578}"/>
  </cellStyles>
  <dxfs count="38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s>
  <tableStyles count="0" defaultTableStyle="TableStyleMedium2" defaultPivotStyle="PivotStyleLight16"/>
  <colors>
    <mruColors>
      <color rgb="FFCDFFE6"/>
      <color rgb="FFFFFFCC"/>
      <color rgb="FFE9DEFE"/>
      <color rgb="FF99FFCC"/>
      <color rgb="FF66FFFF"/>
      <color rgb="FFFFFF09"/>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B26C3681-3656-4BA6-BC0F-D88563EAE2AC}"/>
            </a:ext>
          </a:extLst>
        </xdr:cNvPr>
        <xdr:cNvSpPr/>
      </xdr:nvSpPr>
      <xdr:spPr>
        <a:xfrm>
          <a:off x="7642113" y="40719374"/>
          <a:ext cx="5276168" cy="2857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250031</xdr:rowOff>
    </xdr:to>
    <xdr:sp macro="" textlink="">
      <xdr:nvSpPr>
        <xdr:cNvPr id="4" name="正方形/長方形 3">
          <a:extLst>
            <a:ext uri="{FF2B5EF4-FFF2-40B4-BE49-F238E27FC236}">
              <a16:creationId xmlns:a16="http://schemas.microsoft.com/office/drawing/2014/main" id="{24D86B52-E73D-431F-A0C4-34C626DC5BB3}"/>
            </a:ext>
          </a:extLst>
        </xdr:cNvPr>
        <xdr:cNvSpPr/>
      </xdr:nvSpPr>
      <xdr:spPr>
        <a:xfrm>
          <a:off x="10764951" y="33985540"/>
          <a:ext cx="5189423" cy="21023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5" name="正方形/長方形 4">
          <a:extLst>
            <a:ext uri="{FF2B5EF4-FFF2-40B4-BE49-F238E27FC236}">
              <a16:creationId xmlns:a16="http://schemas.microsoft.com/office/drawing/2014/main" id="{1B43DF02-B2FC-407E-A180-EFEA367517CF}"/>
            </a:ext>
          </a:extLst>
        </xdr:cNvPr>
        <xdr:cNvSpPr/>
      </xdr:nvSpPr>
      <xdr:spPr>
        <a:xfrm>
          <a:off x="10764952" y="29313190"/>
          <a:ext cx="5177518" cy="13692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118</xdr:row>
      <xdr:rowOff>158190</xdr:rowOff>
    </xdr:from>
    <xdr:to>
      <xdr:col>9</xdr:col>
      <xdr:colOff>1690686</xdr:colOff>
      <xdr:row>124</xdr:row>
      <xdr:rowOff>226218</xdr:rowOff>
    </xdr:to>
    <xdr:sp macro="" textlink="">
      <xdr:nvSpPr>
        <xdr:cNvPr id="6" name="正方形/長方形 5">
          <a:extLst>
            <a:ext uri="{FF2B5EF4-FFF2-40B4-BE49-F238E27FC236}">
              <a16:creationId xmlns:a16="http://schemas.microsoft.com/office/drawing/2014/main" id="{F147B28B-CFBD-4C56-9C24-AB2E6B385FD0}"/>
            </a:ext>
          </a:extLst>
        </xdr:cNvPr>
        <xdr:cNvSpPr/>
      </xdr:nvSpPr>
      <xdr:spPr>
        <a:xfrm>
          <a:off x="7682932" y="36305565"/>
          <a:ext cx="5199629" cy="192540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FF0000"/>
              </a:solidFill>
            </a:rPr>
            <a:t>※</a:t>
          </a:r>
          <a:r>
            <a:rPr kumimoji="1" lang="ja-JP" altLang="en-US" sz="1200" b="0">
              <a:solidFill>
                <a:srgbClr val="FF0000"/>
              </a:solidFill>
            </a:rPr>
            <a:t>基準年度について：補助事業期間の終了日を含む事業年度の情報を記載してください。</a:t>
          </a:r>
          <a:endParaRPr kumimoji="1" lang="en-US" altLang="ja-JP" sz="1200" b="0">
            <a:solidFill>
              <a:srgbClr val="FF0000"/>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7" name="正方形/長方形 6">
          <a:extLst>
            <a:ext uri="{FF2B5EF4-FFF2-40B4-BE49-F238E27FC236}">
              <a16:creationId xmlns:a16="http://schemas.microsoft.com/office/drawing/2014/main" id="{7A829D62-2101-4F92-83B1-6D3B537782E9}"/>
            </a:ext>
          </a:extLst>
        </xdr:cNvPr>
        <xdr:cNvSpPr/>
      </xdr:nvSpPr>
      <xdr:spPr>
        <a:xfrm>
          <a:off x="7669326" y="31492034"/>
          <a:ext cx="5177518" cy="15597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BD6F3A7D-EAE5-405D-9814-311B9B0D6530}"/>
            </a:ext>
          </a:extLst>
        </xdr:cNvPr>
        <xdr:cNvSpPr/>
      </xdr:nvSpPr>
      <xdr:spPr>
        <a:xfrm>
          <a:off x="10740119" y="41348024"/>
          <a:ext cx="5271406" cy="29051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96953</xdr:rowOff>
    </xdr:to>
    <xdr:sp macro="" textlink="">
      <xdr:nvSpPr>
        <xdr:cNvPr id="3" name="正方形/長方形 2">
          <a:extLst>
            <a:ext uri="{FF2B5EF4-FFF2-40B4-BE49-F238E27FC236}">
              <a16:creationId xmlns:a16="http://schemas.microsoft.com/office/drawing/2014/main" id="{3C785102-8823-4B22-BC01-1BE059FC3396}"/>
            </a:ext>
          </a:extLst>
        </xdr:cNvPr>
        <xdr:cNvSpPr/>
      </xdr:nvSpPr>
      <xdr:spPr>
        <a:xfrm>
          <a:off x="10767332" y="34514177"/>
          <a:ext cx="5187042" cy="19778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4" name="正方形/長方形 3">
          <a:extLst>
            <a:ext uri="{FF2B5EF4-FFF2-40B4-BE49-F238E27FC236}">
              <a16:creationId xmlns:a16="http://schemas.microsoft.com/office/drawing/2014/main" id="{A957DF95-7ECA-4252-8B70-8D47A7A6461A}"/>
            </a:ext>
          </a:extLst>
        </xdr:cNvPr>
        <xdr:cNvSpPr/>
      </xdr:nvSpPr>
      <xdr:spPr>
        <a:xfrm>
          <a:off x="10767333" y="29765627"/>
          <a:ext cx="5175137" cy="13930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120</xdr:row>
      <xdr:rowOff>62939</xdr:rowOff>
    </xdr:from>
    <xdr:to>
      <xdr:col>9</xdr:col>
      <xdr:colOff>1690686</xdr:colOff>
      <xdr:row>124</xdr:row>
      <xdr:rowOff>238124</xdr:rowOff>
    </xdr:to>
    <xdr:sp macro="" textlink="">
      <xdr:nvSpPr>
        <xdr:cNvPr id="5" name="正方形/長方形 4">
          <a:extLst>
            <a:ext uri="{FF2B5EF4-FFF2-40B4-BE49-F238E27FC236}">
              <a16:creationId xmlns:a16="http://schemas.microsoft.com/office/drawing/2014/main" id="{BF0CA939-4A11-4F9A-BE02-EDD5535CDA70}"/>
            </a:ext>
          </a:extLst>
        </xdr:cNvPr>
        <xdr:cNvSpPr/>
      </xdr:nvSpPr>
      <xdr:spPr>
        <a:xfrm>
          <a:off x="10778557" y="36829439"/>
          <a:ext cx="5199629" cy="141343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6" name="正方形/長方形 5">
          <a:extLst>
            <a:ext uri="{FF2B5EF4-FFF2-40B4-BE49-F238E27FC236}">
              <a16:creationId xmlns:a16="http://schemas.microsoft.com/office/drawing/2014/main" id="{1673E1D2-083C-4A6C-A5C9-2176A269C79A}"/>
            </a:ext>
          </a:extLst>
        </xdr:cNvPr>
        <xdr:cNvSpPr/>
      </xdr:nvSpPr>
      <xdr:spPr>
        <a:xfrm>
          <a:off x="10767332" y="31977809"/>
          <a:ext cx="5175137" cy="15882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8CFE5910-FD3C-4846-8D8E-C68559478951}"/>
            </a:ext>
          </a:extLst>
        </xdr:cNvPr>
        <xdr:cNvSpPr/>
      </xdr:nvSpPr>
      <xdr:spPr>
        <a:xfrm>
          <a:off x="10740119" y="41348024"/>
          <a:ext cx="5271406" cy="29051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96953</xdr:rowOff>
    </xdr:to>
    <xdr:sp macro="" textlink="">
      <xdr:nvSpPr>
        <xdr:cNvPr id="3" name="正方形/長方形 2">
          <a:extLst>
            <a:ext uri="{FF2B5EF4-FFF2-40B4-BE49-F238E27FC236}">
              <a16:creationId xmlns:a16="http://schemas.microsoft.com/office/drawing/2014/main" id="{35AEB0F6-AA11-49AC-87E4-DBC5BD6E74A0}"/>
            </a:ext>
          </a:extLst>
        </xdr:cNvPr>
        <xdr:cNvSpPr/>
      </xdr:nvSpPr>
      <xdr:spPr>
        <a:xfrm>
          <a:off x="10767332" y="34514177"/>
          <a:ext cx="5187042" cy="19778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4" name="正方形/長方形 3">
          <a:extLst>
            <a:ext uri="{FF2B5EF4-FFF2-40B4-BE49-F238E27FC236}">
              <a16:creationId xmlns:a16="http://schemas.microsoft.com/office/drawing/2014/main" id="{8277633E-325E-4CAB-A8CF-8C3EA1A4CF40}"/>
            </a:ext>
          </a:extLst>
        </xdr:cNvPr>
        <xdr:cNvSpPr/>
      </xdr:nvSpPr>
      <xdr:spPr>
        <a:xfrm>
          <a:off x="10767333" y="29765627"/>
          <a:ext cx="5175137" cy="13930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120</xdr:row>
      <xdr:rowOff>62939</xdr:rowOff>
    </xdr:from>
    <xdr:to>
      <xdr:col>9</xdr:col>
      <xdr:colOff>1690686</xdr:colOff>
      <xdr:row>124</xdr:row>
      <xdr:rowOff>238124</xdr:rowOff>
    </xdr:to>
    <xdr:sp macro="" textlink="">
      <xdr:nvSpPr>
        <xdr:cNvPr id="5" name="正方形/長方形 4">
          <a:extLst>
            <a:ext uri="{FF2B5EF4-FFF2-40B4-BE49-F238E27FC236}">
              <a16:creationId xmlns:a16="http://schemas.microsoft.com/office/drawing/2014/main" id="{B5B26FED-446E-4CEC-8533-2EF792D24E76}"/>
            </a:ext>
          </a:extLst>
        </xdr:cNvPr>
        <xdr:cNvSpPr/>
      </xdr:nvSpPr>
      <xdr:spPr>
        <a:xfrm>
          <a:off x="10780938" y="37400939"/>
          <a:ext cx="5197248" cy="14324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6" name="正方形/長方形 5">
          <a:extLst>
            <a:ext uri="{FF2B5EF4-FFF2-40B4-BE49-F238E27FC236}">
              <a16:creationId xmlns:a16="http://schemas.microsoft.com/office/drawing/2014/main" id="{EDE889B3-D8B5-4615-BFB2-B094B46D1322}"/>
            </a:ext>
          </a:extLst>
        </xdr:cNvPr>
        <xdr:cNvSpPr/>
      </xdr:nvSpPr>
      <xdr:spPr>
        <a:xfrm>
          <a:off x="10767332" y="31977809"/>
          <a:ext cx="5175137" cy="15882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C9F8020D-E415-425A-A1DE-E7EC7992BA7F}"/>
            </a:ext>
          </a:extLst>
        </xdr:cNvPr>
        <xdr:cNvSpPr/>
      </xdr:nvSpPr>
      <xdr:spPr>
        <a:xfrm>
          <a:off x="10740119" y="41348024"/>
          <a:ext cx="5271406" cy="29051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96953</xdr:rowOff>
    </xdr:to>
    <xdr:sp macro="" textlink="">
      <xdr:nvSpPr>
        <xdr:cNvPr id="3" name="正方形/長方形 2">
          <a:extLst>
            <a:ext uri="{FF2B5EF4-FFF2-40B4-BE49-F238E27FC236}">
              <a16:creationId xmlns:a16="http://schemas.microsoft.com/office/drawing/2014/main" id="{8235A9E7-3EE2-4F25-AF84-8C955CCA9496}"/>
            </a:ext>
          </a:extLst>
        </xdr:cNvPr>
        <xdr:cNvSpPr/>
      </xdr:nvSpPr>
      <xdr:spPr>
        <a:xfrm>
          <a:off x="10767332" y="34514177"/>
          <a:ext cx="5187042" cy="19778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4" name="正方形/長方形 3">
          <a:extLst>
            <a:ext uri="{FF2B5EF4-FFF2-40B4-BE49-F238E27FC236}">
              <a16:creationId xmlns:a16="http://schemas.microsoft.com/office/drawing/2014/main" id="{14D47FC5-6C54-4268-B5A0-2377F9B9DB87}"/>
            </a:ext>
          </a:extLst>
        </xdr:cNvPr>
        <xdr:cNvSpPr/>
      </xdr:nvSpPr>
      <xdr:spPr>
        <a:xfrm>
          <a:off x="10767333" y="29765627"/>
          <a:ext cx="5175137" cy="13930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120</xdr:row>
      <xdr:rowOff>62939</xdr:rowOff>
    </xdr:from>
    <xdr:to>
      <xdr:col>9</xdr:col>
      <xdr:colOff>1690686</xdr:colOff>
      <xdr:row>124</xdr:row>
      <xdr:rowOff>238124</xdr:rowOff>
    </xdr:to>
    <xdr:sp macro="" textlink="">
      <xdr:nvSpPr>
        <xdr:cNvPr id="5" name="正方形/長方形 4">
          <a:extLst>
            <a:ext uri="{FF2B5EF4-FFF2-40B4-BE49-F238E27FC236}">
              <a16:creationId xmlns:a16="http://schemas.microsoft.com/office/drawing/2014/main" id="{70B39E35-DF84-488C-A9E7-493472AC82BA}"/>
            </a:ext>
          </a:extLst>
        </xdr:cNvPr>
        <xdr:cNvSpPr/>
      </xdr:nvSpPr>
      <xdr:spPr>
        <a:xfrm>
          <a:off x="10780938" y="37400939"/>
          <a:ext cx="5197248" cy="14324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6" name="正方形/長方形 5">
          <a:extLst>
            <a:ext uri="{FF2B5EF4-FFF2-40B4-BE49-F238E27FC236}">
              <a16:creationId xmlns:a16="http://schemas.microsoft.com/office/drawing/2014/main" id="{ECE62A7A-AAC9-4AB5-8B9E-03E1D2DF6129}"/>
            </a:ext>
          </a:extLst>
        </xdr:cNvPr>
        <xdr:cNvSpPr/>
      </xdr:nvSpPr>
      <xdr:spPr>
        <a:xfrm>
          <a:off x="10767332" y="31977809"/>
          <a:ext cx="5175137" cy="15882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53ECC216-2C4B-432C-BEB5-C2B84C1409FE}"/>
            </a:ext>
          </a:extLst>
        </xdr:cNvPr>
        <xdr:cNvSpPr/>
      </xdr:nvSpPr>
      <xdr:spPr>
        <a:xfrm>
          <a:off x="10740119" y="41348024"/>
          <a:ext cx="5271406" cy="29051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96953</xdr:rowOff>
    </xdr:to>
    <xdr:sp macro="" textlink="">
      <xdr:nvSpPr>
        <xdr:cNvPr id="3" name="正方形/長方形 2">
          <a:extLst>
            <a:ext uri="{FF2B5EF4-FFF2-40B4-BE49-F238E27FC236}">
              <a16:creationId xmlns:a16="http://schemas.microsoft.com/office/drawing/2014/main" id="{5846D77B-CF59-4756-A2E5-9EDDC56CAC2E}"/>
            </a:ext>
          </a:extLst>
        </xdr:cNvPr>
        <xdr:cNvSpPr/>
      </xdr:nvSpPr>
      <xdr:spPr>
        <a:xfrm>
          <a:off x="10767332" y="34514177"/>
          <a:ext cx="5187042" cy="19778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4" name="正方形/長方形 3">
          <a:extLst>
            <a:ext uri="{FF2B5EF4-FFF2-40B4-BE49-F238E27FC236}">
              <a16:creationId xmlns:a16="http://schemas.microsoft.com/office/drawing/2014/main" id="{B38B5322-732A-4E3F-AD0C-FA100010EF66}"/>
            </a:ext>
          </a:extLst>
        </xdr:cNvPr>
        <xdr:cNvSpPr/>
      </xdr:nvSpPr>
      <xdr:spPr>
        <a:xfrm>
          <a:off x="10767333" y="29765627"/>
          <a:ext cx="5175137" cy="13930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120</xdr:row>
      <xdr:rowOff>62939</xdr:rowOff>
    </xdr:from>
    <xdr:to>
      <xdr:col>9</xdr:col>
      <xdr:colOff>1690686</xdr:colOff>
      <xdr:row>124</xdr:row>
      <xdr:rowOff>238124</xdr:rowOff>
    </xdr:to>
    <xdr:sp macro="" textlink="">
      <xdr:nvSpPr>
        <xdr:cNvPr id="5" name="正方形/長方形 4">
          <a:extLst>
            <a:ext uri="{FF2B5EF4-FFF2-40B4-BE49-F238E27FC236}">
              <a16:creationId xmlns:a16="http://schemas.microsoft.com/office/drawing/2014/main" id="{7119197A-036B-4B06-A208-32BDDB9CF0D5}"/>
            </a:ext>
          </a:extLst>
        </xdr:cNvPr>
        <xdr:cNvSpPr/>
      </xdr:nvSpPr>
      <xdr:spPr>
        <a:xfrm>
          <a:off x="10780938" y="37400939"/>
          <a:ext cx="5197248" cy="14324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6" name="正方形/長方形 5">
          <a:extLst>
            <a:ext uri="{FF2B5EF4-FFF2-40B4-BE49-F238E27FC236}">
              <a16:creationId xmlns:a16="http://schemas.microsoft.com/office/drawing/2014/main" id="{1098EBA4-E517-4062-9879-3B2BE3124C55}"/>
            </a:ext>
          </a:extLst>
        </xdr:cNvPr>
        <xdr:cNvSpPr/>
      </xdr:nvSpPr>
      <xdr:spPr>
        <a:xfrm>
          <a:off x="10767332" y="31977809"/>
          <a:ext cx="5175137" cy="15882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AADE-E9A5-481B-9517-47E469AC589D}">
  <sheetPr>
    <tabColor rgb="FFFFFF09"/>
  </sheetPr>
  <dimension ref="A1:O162"/>
  <sheetViews>
    <sheetView showGridLines="0" tabSelected="1" view="pageBreakPreview" zoomScale="85" zoomScaleNormal="85" zoomScaleSheetLayoutView="85"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0" customWidth="1"/>
    <col min="2" max="2" width="40.625" style="59" customWidth="1"/>
    <col min="3" max="3" width="3.125" style="60" customWidth="1"/>
    <col min="4" max="6" width="30.625" style="60" customWidth="1"/>
    <col min="7" max="7" width="8.625" style="60" customWidth="1"/>
    <col min="8" max="8" width="22.625" style="60" customWidth="1"/>
    <col min="9" max="9" width="17.625" style="60" customWidth="1"/>
    <col min="10" max="10" width="22.625" style="60" customWidth="1"/>
    <col min="11" max="11" width="9" style="60" customWidth="1"/>
    <col min="12" max="12" width="9" style="60"/>
    <col min="13" max="13" width="13.125" style="60" hidden="1" customWidth="1"/>
    <col min="14" max="16384" width="9" style="60"/>
  </cols>
  <sheetData>
    <row r="1" spans="1:13" ht="24.95" customHeight="1">
      <c r="A1" s="58" t="s">
        <v>244</v>
      </c>
    </row>
    <row r="2" spans="1:13" ht="24.95" customHeight="1">
      <c r="D2" s="61" t="s">
        <v>88</v>
      </c>
      <c r="I2" s="62"/>
      <c r="J2" s="63" t="s">
        <v>137</v>
      </c>
    </row>
    <row r="3" spans="1:13" ht="24.95" customHeight="1">
      <c r="D3" s="60" t="s">
        <v>243</v>
      </c>
    </row>
    <row r="4" spans="1:13" ht="24.95" customHeight="1">
      <c r="D4" s="64" t="s">
        <v>134</v>
      </c>
    </row>
    <row r="5" spans="1:13" ht="24.95" customHeight="1">
      <c r="D5" s="65" t="s">
        <v>144</v>
      </c>
      <c r="F5" s="66" t="s">
        <v>143</v>
      </c>
      <c r="G5" s="67"/>
      <c r="H5" s="66" t="s">
        <v>145</v>
      </c>
      <c r="I5" s="68"/>
    </row>
    <row r="6" spans="1:13" ht="24.95" customHeight="1">
      <c r="B6" s="69" t="s">
        <v>146</v>
      </c>
      <c r="D6" s="70" t="s">
        <v>142</v>
      </c>
    </row>
    <row r="7" spans="1:13" ht="24.95" customHeight="1">
      <c r="B7" s="71"/>
      <c r="D7" s="72" t="s">
        <v>83</v>
      </c>
      <c r="E7" s="73"/>
      <c r="F7" s="73"/>
      <c r="G7" s="73"/>
      <c r="H7" s="73"/>
      <c r="I7" s="73"/>
      <c r="J7" s="73"/>
    </row>
    <row r="8" spans="1:13" ht="24.95" customHeight="1">
      <c r="B8" s="71"/>
      <c r="D8" s="61" t="s">
        <v>71</v>
      </c>
    </row>
    <row r="9" spans="1:13" ht="24.95" customHeight="1">
      <c r="B9" s="71"/>
      <c r="D9" s="86" t="s">
        <v>31</v>
      </c>
      <c r="E9" s="86"/>
      <c r="F9" s="86"/>
      <c r="G9" s="86"/>
      <c r="H9" s="86"/>
      <c r="I9" s="86"/>
      <c r="J9" s="86"/>
      <c r="M9" s="60" t="s">
        <v>109</v>
      </c>
    </row>
    <row r="10" spans="1:13" ht="24.95" customHeight="1">
      <c r="B10" s="74"/>
      <c r="D10" s="75" t="s">
        <v>102</v>
      </c>
      <c r="E10" s="180"/>
      <c r="F10" s="181"/>
      <c r="G10" s="76" t="s">
        <v>136</v>
      </c>
      <c r="H10" s="76"/>
      <c r="I10" s="64"/>
      <c r="M10" s="60" t="s">
        <v>110</v>
      </c>
    </row>
    <row r="11" spans="1:13" ht="24.95" customHeight="1">
      <c r="B11" s="77" t="s">
        <v>149</v>
      </c>
      <c r="D11" s="75" t="s">
        <v>12</v>
      </c>
      <c r="E11" s="180"/>
      <c r="F11" s="186"/>
      <c r="G11" s="60" t="s">
        <v>101</v>
      </c>
      <c r="M11" s="60" t="s">
        <v>135</v>
      </c>
    </row>
    <row r="12" spans="1:13" ht="24.95" customHeight="1">
      <c r="B12" s="77" t="s">
        <v>148</v>
      </c>
      <c r="D12" s="75" t="s">
        <v>11</v>
      </c>
      <c r="E12" s="44"/>
      <c r="F12" s="78" t="s">
        <v>54</v>
      </c>
      <c r="M12" s="60" t="s">
        <v>111</v>
      </c>
    </row>
    <row r="13" spans="1:13" ht="24.75" customHeight="1">
      <c r="B13" s="77" t="s">
        <v>188</v>
      </c>
      <c r="D13" s="75" t="s">
        <v>185</v>
      </c>
      <c r="E13" s="147"/>
      <c r="F13" s="146" t="e">
        <f>VLOOKUP($E$10,データ用!$B2:$C11,2,FALSE)</f>
        <v>#N/A</v>
      </c>
      <c r="G13" s="79" t="s">
        <v>186</v>
      </c>
      <c r="H13" s="78"/>
      <c r="I13" s="80"/>
      <c r="J13" s="80"/>
      <c r="M13" s="60" t="s">
        <v>114</v>
      </c>
    </row>
    <row r="14" spans="1:13" ht="24.95" customHeight="1">
      <c r="B14" s="77" t="s">
        <v>150</v>
      </c>
      <c r="D14" s="75" t="s">
        <v>17</v>
      </c>
      <c r="E14" s="16"/>
      <c r="F14" s="81" t="s">
        <v>103</v>
      </c>
      <c r="G14" s="86"/>
      <c r="H14" s="86"/>
      <c r="I14" s="86"/>
      <c r="J14" s="86"/>
      <c r="M14" s="60" t="s">
        <v>113</v>
      </c>
    </row>
    <row r="15" spans="1:13" ht="24.95" customHeight="1">
      <c r="B15" s="77" t="s">
        <v>151</v>
      </c>
      <c r="D15" s="75" t="s">
        <v>105</v>
      </c>
      <c r="E15" s="17"/>
      <c r="F15" s="81" t="s">
        <v>187</v>
      </c>
      <c r="G15" s="86"/>
      <c r="H15" s="86"/>
      <c r="I15" s="86"/>
      <c r="J15" s="86"/>
      <c r="M15" s="60" t="s">
        <v>112</v>
      </c>
    </row>
    <row r="16" spans="1:13" ht="24.95" customHeight="1">
      <c r="B16" s="77" t="s">
        <v>152</v>
      </c>
      <c r="D16" s="75" t="s">
        <v>61</v>
      </c>
      <c r="E16" s="45"/>
      <c r="F16" s="82" t="s">
        <v>104</v>
      </c>
      <c r="G16" s="82"/>
      <c r="H16" s="82"/>
      <c r="I16" s="82"/>
      <c r="J16" s="82"/>
      <c r="M16" s="60" t="s">
        <v>133</v>
      </c>
    </row>
    <row r="17" spans="2:15" ht="24.95" customHeight="1">
      <c r="B17" s="77" t="s">
        <v>153</v>
      </c>
      <c r="D17" s="75" t="s">
        <v>62</v>
      </c>
      <c r="E17" s="45"/>
      <c r="F17" s="82" t="s">
        <v>106</v>
      </c>
      <c r="G17" s="82"/>
      <c r="H17" s="82"/>
      <c r="I17" s="82"/>
      <c r="J17" s="82"/>
      <c r="K17" s="82"/>
      <c r="L17" s="82"/>
      <c r="M17" s="60" t="s">
        <v>116</v>
      </c>
      <c r="N17" s="82"/>
      <c r="O17" s="82"/>
    </row>
    <row r="18" spans="2:15" ht="24.75" customHeight="1">
      <c r="B18" s="71"/>
      <c r="D18" s="83" t="s">
        <v>98</v>
      </c>
      <c r="E18" s="82"/>
      <c r="F18" s="82"/>
      <c r="G18" s="82"/>
      <c r="H18" s="82"/>
      <c r="I18" s="82"/>
      <c r="J18" s="82"/>
      <c r="K18" s="82"/>
      <c r="L18" s="82"/>
      <c r="M18" s="82" t="s">
        <v>115</v>
      </c>
      <c r="N18" s="82"/>
      <c r="O18" s="82"/>
    </row>
    <row r="19" spans="2:15" ht="24.75" customHeight="1">
      <c r="B19" s="77" t="s">
        <v>154</v>
      </c>
      <c r="D19" s="75" t="s">
        <v>79</v>
      </c>
      <c r="E19" s="187"/>
      <c r="F19" s="187"/>
      <c r="G19" s="187"/>
      <c r="H19" s="187"/>
      <c r="I19" s="187"/>
      <c r="J19" s="187"/>
      <c r="K19" s="82"/>
      <c r="L19" s="82"/>
      <c r="M19" s="82"/>
      <c r="N19" s="82"/>
      <c r="O19" s="82"/>
    </row>
    <row r="20" spans="2:15" ht="24.75" customHeight="1">
      <c r="B20" s="77" t="s">
        <v>155</v>
      </c>
      <c r="D20" s="192" t="s">
        <v>89</v>
      </c>
      <c r="E20" s="194"/>
      <c r="F20" s="194"/>
      <c r="G20" s="194"/>
      <c r="H20" s="194"/>
      <c r="I20" s="194"/>
      <c r="J20" s="194"/>
      <c r="K20" s="82"/>
      <c r="L20" s="82"/>
      <c r="M20" s="82" t="s">
        <v>129</v>
      </c>
      <c r="N20" s="82"/>
      <c r="O20" s="82"/>
    </row>
    <row r="21" spans="2:15" ht="24.75" customHeight="1">
      <c r="B21" s="84"/>
      <c r="D21" s="193"/>
      <c r="E21" s="194"/>
      <c r="F21" s="194"/>
      <c r="G21" s="194"/>
      <c r="H21" s="194"/>
      <c r="I21" s="194"/>
      <c r="J21" s="194"/>
      <c r="K21" s="82"/>
      <c r="L21" s="82"/>
      <c r="M21" s="82" t="s">
        <v>132</v>
      </c>
      <c r="N21" s="82"/>
      <c r="O21" s="82"/>
    </row>
    <row r="22" spans="2:15" ht="24.75" customHeight="1">
      <c r="B22" s="84"/>
      <c r="D22" s="193"/>
      <c r="E22" s="194"/>
      <c r="F22" s="194"/>
      <c r="G22" s="194"/>
      <c r="H22" s="194"/>
      <c r="I22" s="194"/>
      <c r="J22" s="194"/>
      <c r="K22" s="82"/>
      <c r="L22" s="82"/>
      <c r="M22" s="82"/>
      <c r="N22" s="82"/>
      <c r="O22" s="82"/>
    </row>
    <row r="23" spans="2:15" ht="24.75" customHeight="1">
      <c r="B23" s="84"/>
      <c r="D23" s="193"/>
      <c r="E23" s="194"/>
      <c r="F23" s="194"/>
      <c r="G23" s="194"/>
      <c r="H23" s="194"/>
      <c r="I23" s="194"/>
      <c r="J23" s="194"/>
      <c r="K23" s="82"/>
      <c r="L23" s="82"/>
      <c r="M23" s="82"/>
      <c r="N23" s="82"/>
      <c r="O23" s="82"/>
    </row>
    <row r="24" spans="2:15" ht="24.75" customHeight="1">
      <c r="B24" s="84"/>
      <c r="D24" s="85"/>
      <c r="E24" s="82"/>
      <c r="F24" s="82"/>
      <c r="G24" s="82"/>
      <c r="H24" s="82"/>
      <c r="I24" s="82"/>
      <c r="J24" s="82"/>
      <c r="K24" s="82"/>
      <c r="L24" s="82"/>
      <c r="M24" s="82"/>
      <c r="N24" s="82"/>
      <c r="O24" s="82"/>
    </row>
    <row r="25" spans="2:15" ht="24.95" customHeight="1">
      <c r="B25" s="84"/>
      <c r="D25" s="72" t="s">
        <v>96</v>
      </c>
      <c r="E25" s="73"/>
      <c r="F25" s="73"/>
      <c r="G25" s="73"/>
      <c r="H25" s="73"/>
      <c r="I25" s="73"/>
      <c r="J25" s="73"/>
      <c r="K25" s="82"/>
      <c r="L25" s="82"/>
      <c r="M25" s="82"/>
      <c r="N25" s="82"/>
      <c r="O25" s="82"/>
    </row>
    <row r="26" spans="2:15" ht="24.75" customHeight="1">
      <c r="B26" s="85"/>
      <c r="D26" s="61" t="s">
        <v>77</v>
      </c>
      <c r="E26" s="82"/>
      <c r="F26" s="82"/>
      <c r="G26" s="82"/>
      <c r="H26" s="82"/>
      <c r="I26" s="82"/>
      <c r="J26" s="82"/>
      <c r="K26" s="82"/>
      <c r="L26" s="82"/>
      <c r="M26" s="82"/>
      <c r="N26" s="82"/>
      <c r="O26" s="82"/>
    </row>
    <row r="27" spans="2:15" ht="24.75" customHeight="1">
      <c r="B27" s="85"/>
      <c r="D27" s="60" t="s">
        <v>108</v>
      </c>
      <c r="E27" s="82"/>
      <c r="F27" s="82"/>
      <c r="G27" s="82"/>
      <c r="H27" s="82"/>
      <c r="I27" s="82"/>
      <c r="J27" s="82"/>
      <c r="K27" s="82"/>
      <c r="L27" s="82"/>
      <c r="M27" s="82"/>
      <c r="N27" s="82"/>
      <c r="O27" s="82"/>
    </row>
    <row r="28" spans="2:15" ht="24.75" customHeight="1">
      <c r="B28" s="77" t="s">
        <v>156</v>
      </c>
      <c r="D28" s="205"/>
      <c r="E28" s="206"/>
      <c r="F28" s="206"/>
      <c r="G28" s="206"/>
      <c r="H28" s="206"/>
      <c r="I28" s="206"/>
      <c r="J28" s="207"/>
      <c r="K28" s="82"/>
      <c r="L28" s="82"/>
      <c r="M28" s="82"/>
      <c r="N28" s="82"/>
      <c r="O28" s="82"/>
    </row>
    <row r="29" spans="2:15" ht="24.75" customHeight="1">
      <c r="B29" s="85"/>
      <c r="D29" s="208"/>
      <c r="E29" s="209"/>
      <c r="F29" s="209"/>
      <c r="G29" s="209"/>
      <c r="H29" s="209"/>
      <c r="I29" s="209"/>
      <c r="J29" s="210"/>
      <c r="K29" s="82"/>
      <c r="L29" s="82"/>
      <c r="M29" s="82"/>
      <c r="N29" s="82"/>
      <c r="O29" s="82"/>
    </row>
    <row r="30" spans="2:15" ht="24.75" customHeight="1">
      <c r="B30" s="85"/>
      <c r="D30" s="208"/>
      <c r="E30" s="209"/>
      <c r="F30" s="209"/>
      <c r="G30" s="209"/>
      <c r="H30" s="209"/>
      <c r="I30" s="209"/>
      <c r="J30" s="210"/>
      <c r="K30" s="82"/>
      <c r="L30" s="82"/>
      <c r="M30" s="82"/>
      <c r="N30" s="82"/>
      <c r="O30" s="82"/>
    </row>
    <row r="31" spans="2:15" ht="24.75" customHeight="1">
      <c r="B31" s="85"/>
      <c r="D31" s="208"/>
      <c r="E31" s="209"/>
      <c r="F31" s="209"/>
      <c r="G31" s="209"/>
      <c r="H31" s="209"/>
      <c r="I31" s="209"/>
      <c r="J31" s="210"/>
      <c r="K31" s="82"/>
      <c r="L31" s="82"/>
      <c r="M31" s="82"/>
      <c r="N31" s="82"/>
      <c r="O31" s="82"/>
    </row>
    <row r="32" spans="2:15" ht="24.75" customHeight="1">
      <c r="B32" s="85"/>
      <c r="D32" s="208"/>
      <c r="E32" s="209"/>
      <c r="F32" s="209"/>
      <c r="G32" s="209"/>
      <c r="H32" s="209"/>
      <c r="I32" s="209"/>
      <c r="J32" s="210"/>
      <c r="K32" s="82"/>
      <c r="L32" s="82"/>
      <c r="M32" s="82"/>
      <c r="N32" s="82"/>
      <c r="O32" s="82"/>
    </row>
    <row r="33" spans="2:15" ht="24.75" customHeight="1">
      <c r="B33" s="85"/>
      <c r="D33" s="208"/>
      <c r="E33" s="209"/>
      <c r="F33" s="209"/>
      <c r="G33" s="209"/>
      <c r="H33" s="209"/>
      <c r="I33" s="209"/>
      <c r="J33" s="210"/>
      <c r="K33" s="82"/>
      <c r="L33" s="82"/>
      <c r="M33" s="82"/>
      <c r="N33" s="82"/>
      <c r="O33" s="82"/>
    </row>
    <row r="34" spans="2:15" ht="24.75" customHeight="1">
      <c r="B34" s="85"/>
      <c r="D34" s="208"/>
      <c r="E34" s="209"/>
      <c r="F34" s="209"/>
      <c r="G34" s="209"/>
      <c r="H34" s="209"/>
      <c r="I34" s="209"/>
      <c r="J34" s="210"/>
      <c r="K34" s="82"/>
      <c r="L34" s="82"/>
      <c r="M34" s="82"/>
      <c r="N34" s="82"/>
      <c r="O34" s="82"/>
    </row>
    <row r="35" spans="2:15" ht="24.75" customHeight="1">
      <c r="B35" s="85"/>
      <c r="D35" s="208"/>
      <c r="E35" s="209"/>
      <c r="F35" s="209"/>
      <c r="G35" s="209"/>
      <c r="H35" s="209"/>
      <c r="I35" s="209"/>
      <c r="J35" s="210"/>
      <c r="K35" s="82"/>
      <c r="L35" s="82"/>
      <c r="M35" s="82"/>
      <c r="N35" s="82"/>
      <c r="O35" s="82"/>
    </row>
    <row r="36" spans="2:15" ht="24.75" customHeight="1">
      <c r="B36" s="85"/>
      <c r="D36" s="211"/>
      <c r="E36" s="212"/>
      <c r="F36" s="212"/>
      <c r="G36" s="212"/>
      <c r="H36" s="212"/>
      <c r="I36" s="212"/>
      <c r="J36" s="213"/>
      <c r="K36" s="82"/>
      <c r="L36" s="82"/>
      <c r="M36" s="82"/>
      <c r="N36" s="82"/>
      <c r="O36" s="82"/>
    </row>
    <row r="37" spans="2:15" ht="24.75" customHeight="1">
      <c r="B37" s="85"/>
      <c r="D37" s="84"/>
      <c r="E37" s="82"/>
      <c r="F37" s="82"/>
      <c r="G37" s="82"/>
      <c r="H37" s="82"/>
      <c r="I37" s="82"/>
      <c r="J37" s="82"/>
      <c r="K37" s="82"/>
      <c r="L37" s="82"/>
      <c r="M37" s="82"/>
      <c r="N37" s="82"/>
      <c r="O37" s="82"/>
    </row>
    <row r="38" spans="2:15" ht="24.95" customHeight="1">
      <c r="B38" s="85"/>
      <c r="D38" s="61" t="s">
        <v>90</v>
      </c>
      <c r="E38" s="82"/>
      <c r="F38" s="82"/>
      <c r="G38" s="82"/>
      <c r="H38" s="82"/>
      <c r="I38" s="82"/>
      <c r="J38" s="82"/>
      <c r="K38" s="82"/>
      <c r="L38" s="82"/>
      <c r="M38" s="82"/>
      <c r="N38" s="82"/>
      <c r="O38" s="82"/>
    </row>
    <row r="39" spans="2:15" ht="24.95" customHeight="1">
      <c r="B39" s="85"/>
      <c r="D39" s="182" t="s">
        <v>18</v>
      </c>
      <c r="E39" s="182"/>
      <c r="F39" s="182"/>
      <c r="G39" s="182"/>
      <c r="H39" s="182"/>
      <c r="I39" s="182"/>
      <c r="J39" s="182"/>
      <c r="K39" s="82"/>
      <c r="L39" s="82"/>
      <c r="M39" s="82"/>
      <c r="N39" s="82"/>
      <c r="O39" s="82"/>
    </row>
    <row r="40" spans="2:15" ht="24.95" customHeight="1">
      <c r="B40" s="85"/>
      <c r="D40" s="183" t="s">
        <v>19</v>
      </c>
      <c r="E40" s="182"/>
      <c r="F40" s="182"/>
      <c r="G40" s="182"/>
      <c r="H40" s="182"/>
      <c r="I40" s="182"/>
      <c r="J40" s="182"/>
    </row>
    <row r="41" spans="2:15" ht="24.95" customHeight="1">
      <c r="B41" s="85"/>
      <c r="D41" s="184" t="s">
        <v>238</v>
      </c>
      <c r="E41" s="185"/>
      <c r="F41" s="185"/>
      <c r="G41" s="185"/>
      <c r="H41" s="185"/>
      <c r="I41" s="185"/>
      <c r="J41" s="185"/>
    </row>
    <row r="42" spans="2:15" ht="24.95" customHeight="1">
      <c r="B42" s="85"/>
      <c r="D42" s="197" t="s">
        <v>199</v>
      </c>
      <c r="E42" s="200" t="s">
        <v>209</v>
      </c>
      <c r="F42" s="203" t="s">
        <v>208</v>
      </c>
      <c r="G42" s="203"/>
      <c r="H42" s="203"/>
      <c r="I42" s="203"/>
      <c r="J42" s="203"/>
    </row>
    <row r="43" spans="2:15" ht="24.95" customHeight="1">
      <c r="B43" s="85"/>
      <c r="D43" s="198"/>
      <c r="E43" s="201"/>
      <c r="F43" s="188" t="s">
        <v>15</v>
      </c>
      <c r="G43" s="216" t="s">
        <v>161</v>
      </c>
      <c r="H43" s="217"/>
      <c r="I43" s="217"/>
      <c r="J43" s="218"/>
    </row>
    <row r="44" spans="2:15" ht="24.95" customHeight="1">
      <c r="B44" s="85"/>
      <c r="D44" s="199"/>
      <c r="E44" s="202"/>
      <c r="F44" s="189"/>
      <c r="G44" s="87" t="s">
        <v>16</v>
      </c>
      <c r="H44" s="19"/>
      <c r="I44" s="87" t="s">
        <v>16</v>
      </c>
      <c r="J44" s="19"/>
    </row>
    <row r="45" spans="2:15" ht="24.95" customHeight="1">
      <c r="B45" s="88"/>
      <c r="D45" s="89" t="s">
        <v>189</v>
      </c>
      <c r="E45" s="18"/>
      <c r="F45" s="18"/>
      <c r="G45" s="204"/>
      <c r="H45" s="196"/>
      <c r="I45" s="195"/>
      <c r="J45" s="196"/>
    </row>
    <row r="46" spans="2:15" ht="24.95" customHeight="1">
      <c r="B46" s="85"/>
      <c r="D46" s="89" t="s">
        <v>190</v>
      </c>
      <c r="E46" s="18"/>
      <c r="F46" s="18"/>
      <c r="G46" s="204"/>
      <c r="H46" s="196"/>
      <c r="I46" s="195"/>
      <c r="J46" s="196"/>
    </row>
    <row r="47" spans="2:15" ht="24.95" customHeight="1">
      <c r="B47" s="88"/>
      <c r="D47" s="89" t="s">
        <v>191</v>
      </c>
      <c r="E47" s="32">
        <f>E45-E46</f>
        <v>0</v>
      </c>
      <c r="F47" s="32">
        <f>F45-F46</f>
        <v>0</v>
      </c>
      <c r="G47" s="214">
        <f>G45-G46</f>
        <v>0</v>
      </c>
      <c r="H47" s="191"/>
      <c r="I47" s="190">
        <f>I45-I46</f>
        <v>0</v>
      </c>
      <c r="J47" s="191"/>
    </row>
    <row r="48" spans="2:15" ht="24.95" customHeight="1">
      <c r="B48" s="85"/>
      <c r="D48" s="89" t="s">
        <v>192</v>
      </c>
      <c r="E48" s="18"/>
      <c r="F48" s="18"/>
      <c r="G48" s="204"/>
      <c r="H48" s="196"/>
      <c r="I48" s="195"/>
      <c r="J48" s="196"/>
    </row>
    <row r="49" spans="2:10" ht="24.95" customHeight="1">
      <c r="B49" s="85"/>
      <c r="D49" s="89" t="s">
        <v>193</v>
      </c>
      <c r="E49" s="32">
        <f>E47-E48</f>
        <v>0</v>
      </c>
      <c r="F49" s="32">
        <f>F47-F48</f>
        <v>0</v>
      </c>
      <c r="G49" s="214">
        <f>G47-G48</f>
        <v>0</v>
      </c>
      <c r="H49" s="215"/>
      <c r="I49" s="190">
        <f>I47-I48</f>
        <v>0</v>
      </c>
      <c r="J49" s="191"/>
    </row>
    <row r="50" spans="2:10" ht="24.95" customHeight="1">
      <c r="B50" s="85"/>
      <c r="D50" s="89" t="s">
        <v>194</v>
      </c>
      <c r="E50" s="18"/>
      <c r="F50" s="18"/>
      <c r="G50" s="204"/>
      <c r="H50" s="196"/>
      <c r="I50" s="195"/>
      <c r="J50" s="196"/>
    </row>
    <row r="51" spans="2:10" ht="24.95" customHeight="1">
      <c r="B51" s="85"/>
      <c r="D51" s="89" t="s">
        <v>195</v>
      </c>
      <c r="E51" s="18"/>
      <c r="F51" s="18"/>
      <c r="G51" s="204"/>
      <c r="H51" s="196"/>
      <c r="I51" s="195"/>
      <c r="J51" s="196"/>
    </row>
    <row r="52" spans="2:10" ht="24.95" customHeight="1">
      <c r="B52" s="90"/>
      <c r="D52" s="148" t="s">
        <v>197</v>
      </c>
      <c r="E52" s="32">
        <f>E49+E50-E51</f>
        <v>0</v>
      </c>
      <c r="F52" s="32">
        <f>F49+F50-F51</f>
        <v>0</v>
      </c>
      <c r="G52" s="214">
        <f>G49+G50-G51</f>
        <v>0</v>
      </c>
      <c r="H52" s="191"/>
      <c r="I52" s="190">
        <f>I49+I50-I51</f>
        <v>0</v>
      </c>
      <c r="J52" s="191"/>
    </row>
    <row r="53" spans="2:10" ht="24.95" customHeight="1">
      <c r="B53" s="85"/>
      <c r="D53" s="89" t="s">
        <v>198</v>
      </c>
      <c r="E53" s="20"/>
      <c r="F53" s="20"/>
      <c r="G53" s="195"/>
      <c r="H53" s="196"/>
      <c r="I53" s="195"/>
      <c r="J53" s="196"/>
    </row>
    <row r="54" spans="2:10" ht="24.95" customHeight="1">
      <c r="B54" s="85"/>
      <c r="D54" s="89" t="s">
        <v>196</v>
      </c>
      <c r="E54" s="32">
        <f>E52-E53</f>
        <v>0</v>
      </c>
      <c r="F54" s="32">
        <f>F52-F53</f>
        <v>0</v>
      </c>
      <c r="G54" s="190">
        <f>G52-G53</f>
        <v>0</v>
      </c>
      <c r="H54" s="215"/>
      <c r="I54" s="190">
        <f>I52-I53</f>
        <v>0</v>
      </c>
      <c r="J54" s="215"/>
    </row>
    <row r="55" spans="2:10" ht="24.95" customHeight="1">
      <c r="B55" s="85"/>
      <c r="D55" s="59" t="s">
        <v>20</v>
      </c>
      <c r="E55" s="59"/>
      <c r="F55" s="59"/>
      <c r="G55" s="59"/>
      <c r="H55" s="59"/>
      <c r="I55" s="59"/>
      <c r="J55" s="59"/>
    </row>
    <row r="56" spans="2:10" ht="24.95" customHeight="1">
      <c r="B56" s="85"/>
      <c r="D56" s="91"/>
      <c r="E56" s="92" t="s">
        <v>235</v>
      </c>
      <c r="F56" s="92" t="s">
        <v>15</v>
      </c>
      <c r="G56" s="227" t="s">
        <v>14</v>
      </c>
      <c r="H56" s="228"/>
      <c r="I56" s="228"/>
      <c r="J56" s="229"/>
    </row>
    <row r="57" spans="2:10" ht="24.95" customHeight="1">
      <c r="B57" s="88"/>
      <c r="D57" s="93" t="s">
        <v>160</v>
      </c>
      <c r="E57" s="21"/>
      <c r="F57" s="21"/>
      <c r="G57" s="239">
        <f>E57-F57</f>
        <v>0</v>
      </c>
      <c r="H57" s="240"/>
      <c r="I57" s="240"/>
      <c r="J57" s="241"/>
    </row>
    <row r="58" spans="2:10" ht="24.95" customHeight="1">
      <c r="B58" s="85"/>
    </row>
    <row r="59" spans="2:10" ht="24.95" customHeight="1">
      <c r="B59" s="85"/>
      <c r="D59" s="61" t="s">
        <v>72</v>
      </c>
    </row>
    <row r="60" spans="2:10" ht="24.95" customHeight="1">
      <c r="B60" s="85"/>
      <c r="D60" s="60" t="s">
        <v>29</v>
      </c>
    </row>
    <row r="61" spans="2:10" ht="24.95" customHeight="1">
      <c r="B61" s="85"/>
      <c r="D61" s="94" t="s">
        <v>21</v>
      </c>
      <c r="E61" s="94"/>
    </row>
    <row r="62" spans="2:10" ht="24.95" customHeight="1">
      <c r="B62" s="85"/>
      <c r="D62" s="95" t="s">
        <v>22</v>
      </c>
      <c r="E62" s="33">
        <f>F45</f>
        <v>0</v>
      </c>
      <c r="F62" s="96" t="s">
        <v>210</v>
      </c>
      <c r="G62" s="96"/>
      <c r="H62" s="96"/>
      <c r="I62" s="96"/>
      <c r="J62" s="96"/>
    </row>
    <row r="63" spans="2:10" ht="24.95" customHeight="1">
      <c r="B63" s="85"/>
      <c r="D63" s="95" t="s">
        <v>23</v>
      </c>
      <c r="E63" s="33">
        <f>F46</f>
        <v>0</v>
      </c>
      <c r="F63" s="96"/>
      <c r="G63" s="96"/>
      <c r="H63" s="96"/>
      <c r="I63" s="96"/>
      <c r="J63" s="96"/>
    </row>
    <row r="64" spans="2:10" ht="24.95" customHeight="1">
      <c r="B64" s="85"/>
      <c r="D64" s="95" t="s">
        <v>200</v>
      </c>
      <c r="E64" s="33">
        <f>F48</f>
        <v>0</v>
      </c>
      <c r="F64" s="96"/>
      <c r="G64" s="96"/>
      <c r="H64" s="96"/>
      <c r="I64" s="96"/>
      <c r="J64" s="96"/>
    </row>
    <row r="65" spans="2:10" ht="24.95" customHeight="1">
      <c r="B65" s="85"/>
      <c r="D65" s="95" t="s">
        <v>201</v>
      </c>
      <c r="E65" s="33">
        <f>F51</f>
        <v>0</v>
      </c>
      <c r="F65" s="96"/>
      <c r="G65" s="96"/>
      <c r="H65" s="96"/>
      <c r="I65" s="96"/>
      <c r="J65" s="96"/>
    </row>
    <row r="66" spans="2:10" ht="24.95" customHeight="1">
      <c r="B66" s="85"/>
      <c r="D66" s="95" t="s">
        <v>202</v>
      </c>
      <c r="E66" s="33">
        <f>F53</f>
        <v>0</v>
      </c>
      <c r="F66" s="96"/>
      <c r="G66" s="96"/>
      <c r="H66" s="96"/>
      <c r="I66" s="96"/>
      <c r="J66" s="96"/>
    </row>
    <row r="67" spans="2:10" ht="24.95" customHeight="1">
      <c r="B67" s="85"/>
      <c r="D67" s="149" t="s">
        <v>203</v>
      </c>
      <c r="E67" s="33">
        <f>F50</f>
        <v>0</v>
      </c>
      <c r="F67" s="96"/>
      <c r="G67" s="96"/>
      <c r="H67" s="96"/>
      <c r="I67" s="96"/>
      <c r="J67" s="96"/>
    </row>
    <row r="68" spans="2:10" ht="24.95" customHeight="1">
      <c r="B68" s="85"/>
      <c r="D68" s="95" t="s">
        <v>204</v>
      </c>
      <c r="E68" s="152"/>
      <c r="F68" s="96" t="s">
        <v>206</v>
      </c>
      <c r="G68" s="96"/>
      <c r="H68" s="96"/>
      <c r="I68" s="96"/>
      <c r="J68" s="96"/>
    </row>
    <row r="69" spans="2:10" ht="24.95" customHeight="1">
      <c r="B69" s="85"/>
      <c r="D69" s="95" t="s">
        <v>205</v>
      </c>
      <c r="E69" s="22"/>
      <c r="F69" s="238" t="s">
        <v>207</v>
      </c>
      <c r="G69" s="238"/>
      <c r="H69" s="238"/>
      <c r="I69" s="96"/>
      <c r="J69" s="96"/>
    </row>
    <row r="70" spans="2:10" ht="9.9499999999999993" customHeight="1">
      <c r="B70" s="85"/>
      <c r="D70" s="97"/>
      <c r="E70" s="98"/>
      <c r="F70" s="99"/>
      <c r="G70" s="99"/>
      <c r="H70" s="99"/>
      <c r="I70" s="96"/>
      <c r="J70" s="96"/>
    </row>
    <row r="71" spans="2:10" ht="24.95" customHeight="1">
      <c r="B71" s="85"/>
      <c r="D71" s="95" t="s">
        <v>24</v>
      </c>
      <c r="E71" s="22"/>
      <c r="F71" s="99" t="s">
        <v>138</v>
      </c>
      <c r="G71" s="96"/>
      <c r="H71" s="96"/>
      <c r="I71" s="96"/>
      <c r="J71" s="96"/>
    </row>
    <row r="72" spans="2:10" ht="24.95" customHeight="1">
      <c r="B72" s="85"/>
      <c r="D72" s="95" t="s">
        <v>25</v>
      </c>
      <c r="E72" s="22"/>
      <c r="F72" s="99" t="s">
        <v>184</v>
      </c>
      <c r="G72" s="96"/>
      <c r="H72" s="96"/>
      <c r="I72" s="96"/>
      <c r="J72" s="96"/>
    </row>
    <row r="73" spans="2:10" ht="9.9499999999999993" customHeight="1">
      <c r="B73" s="85"/>
      <c r="D73" s="97"/>
      <c r="E73" s="98"/>
      <c r="F73" s="99"/>
      <c r="G73" s="99"/>
      <c r="H73" s="99"/>
      <c r="I73" s="96"/>
      <c r="J73" s="96"/>
    </row>
    <row r="74" spans="2:10" ht="24.95" customHeight="1">
      <c r="B74" s="85"/>
      <c r="D74" s="95" t="s">
        <v>26</v>
      </c>
      <c r="E74" s="22"/>
      <c r="F74" s="99" t="s">
        <v>28</v>
      </c>
      <c r="G74" s="96"/>
      <c r="H74" s="96"/>
      <c r="I74" s="96"/>
      <c r="J74" s="96"/>
    </row>
    <row r="75" spans="2:10" ht="24.95" customHeight="1">
      <c r="B75" s="85"/>
      <c r="D75" s="95" t="s">
        <v>27</v>
      </c>
      <c r="E75" s="22"/>
      <c r="F75" s="99" t="s">
        <v>139</v>
      </c>
      <c r="G75" s="96"/>
      <c r="H75" s="96"/>
      <c r="I75" s="96"/>
      <c r="J75" s="96"/>
    </row>
    <row r="76" spans="2:10" ht="24.95" customHeight="1">
      <c r="B76" s="85"/>
      <c r="E76" s="100"/>
      <c r="F76" s="96" t="s">
        <v>140</v>
      </c>
      <c r="G76" s="96"/>
      <c r="H76" s="96"/>
      <c r="I76" s="96"/>
      <c r="J76" s="96"/>
    </row>
    <row r="77" spans="2:10" ht="24.95" customHeight="1">
      <c r="B77" s="85"/>
      <c r="D77" s="61" t="s">
        <v>91</v>
      </c>
      <c r="E77" s="100"/>
      <c r="F77" s="96"/>
      <c r="G77" s="96"/>
      <c r="H77" s="96"/>
      <c r="I77" s="96"/>
      <c r="J77" s="96"/>
    </row>
    <row r="78" spans="2:10" ht="24.95" customHeight="1">
      <c r="B78" s="85"/>
      <c r="D78" s="94" t="s">
        <v>21</v>
      </c>
      <c r="E78" s="101" t="s">
        <v>236</v>
      </c>
      <c r="F78" s="102" t="s">
        <v>95</v>
      </c>
      <c r="G78" s="96"/>
      <c r="H78" s="96"/>
      <c r="I78" s="96"/>
      <c r="J78" s="96"/>
    </row>
    <row r="79" spans="2:10" ht="24.95" customHeight="1">
      <c r="B79" s="103" t="s">
        <v>157</v>
      </c>
      <c r="D79" s="104" t="s">
        <v>92</v>
      </c>
      <c r="E79" s="37">
        <f>E45</f>
        <v>0</v>
      </c>
      <c r="F79" s="37">
        <f>F45</f>
        <v>0</v>
      </c>
      <c r="G79" s="96"/>
      <c r="H79" s="96"/>
      <c r="I79" s="96"/>
      <c r="J79" s="96"/>
    </row>
    <row r="80" spans="2:10" ht="24.95" customHeight="1">
      <c r="B80" s="103" t="s">
        <v>158</v>
      </c>
      <c r="D80" s="104" t="s">
        <v>93</v>
      </c>
      <c r="E80" s="37">
        <f>E47</f>
        <v>0</v>
      </c>
      <c r="F80" s="37">
        <f>F47</f>
        <v>0</v>
      </c>
      <c r="G80" s="96"/>
      <c r="H80" s="96"/>
      <c r="I80" s="96"/>
      <c r="J80" s="96"/>
    </row>
    <row r="81" spans="2:12" ht="24.95" customHeight="1" thickBot="1">
      <c r="B81" s="105" t="s">
        <v>159</v>
      </c>
      <c r="D81" s="106" t="s">
        <v>94</v>
      </c>
      <c r="E81" s="38">
        <f>E52</f>
        <v>0</v>
      </c>
      <c r="F81" s="107"/>
      <c r="G81" s="96"/>
      <c r="H81" s="96"/>
      <c r="I81" s="96"/>
      <c r="J81" s="96"/>
    </row>
    <row r="82" spans="2:12" ht="24.95" customHeight="1">
      <c r="B82" s="103" t="s">
        <v>177</v>
      </c>
      <c r="D82" s="108" t="s">
        <v>162</v>
      </c>
      <c r="E82" s="34">
        <f>E57</f>
        <v>0</v>
      </c>
      <c r="F82" s="34">
        <f>F57</f>
        <v>0</v>
      </c>
      <c r="G82" s="96"/>
      <c r="H82" s="96"/>
      <c r="I82" s="96"/>
      <c r="J82" s="96"/>
    </row>
    <row r="83" spans="2:12" ht="24.95" customHeight="1">
      <c r="B83" s="85"/>
      <c r="E83" s="100"/>
      <c r="F83" s="96"/>
      <c r="G83" s="96"/>
      <c r="H83" s="96"/>
      <c r="I83" s="96"/>
      <c r="J83" s="96"/>
    </row>
    <row r="84" spans="2:12" ht="24.95" customHeight="1">
      <c r="B84" s="85"/>
      <c r="D84" s="61" t="s">
        <v>65</v>
      </c>
      <c r="E84" s="109"/>
      <c r="F84" s="96"/>
      <c r="G84" s="96"/>
      <c r="H84" s="96"/>
      <c r="I84" s="96"/>
      <c r="J84" s="96"/>
    </row>
    <row r="85" spans="2:12" ht="24.95" customHeight="1">
      <c r="B85" s="85"/>
      <c r="D85" s="94" t="s">
        <v>21</v>
      </c>
      <c r="E85" s="43" t="s">
        <v>107</v>
      </c>
      <c r="F85" s="96"/>
      <c r="G85" s="96"/>
      <c r="H85" s="96"/>
      <c r="I85" s="96"/>
      <c r="J85" s="96"/>
    </row>
    <row r="86" spans="2:12" ht="24.95" customHeight="1">
      <c r="B86" s="93" t="s">
        <v>163</v>
      </c>
      <c r="D86" s="104" t="s">
        <v>2</v>
      </c>
      <c r="E86" s="35">
        <f>E71</f>
        <v>0</v>
      </c>
      <c r="F86" s="223" t="s">
        <v>0</v>
      </c>
      <c r="G86" s="224"/>
      <c r="H86" s="224"/>
      <c r="I86" s="224"/>
      <c r="J86" s="224"/>
      <c r="K86" s="224"/>
      <c r="L86" s="224"/>
    </row>
    <row r="87" spans="2:12" ht="24.95" customHeight="1">
      <c r="B87" s="93" t="s">
        <v>164</v>
      </c>
      <c r="D87" s="104" t="s">
        <v>3</v>
      </c>
      <c r="E87" s="35">
        <f>E62-E63-E64-E65-E65-E67-E68-E69</f>
        <v>0</v>
      </c>
      <c r="F87" s="223" t="s">
        <v>211</v>
      </c>
      <c r="G87" s="224"/>
      <c r="H87" s="224"/>
      <c r="I87" s="224"/>
      <c r="J87" s="224"/>
      <c r="K87" s="224"/>
      <c r="L87" s="224"/>
    </row>
    <row r="88" spans="2:12" ht="24.95" customHeight="1">
      <c r="B88" s="93" t="s">
        <v>165</v>
      </c>
      <c r="D88" s="104" t="s">
        <v>4</v>
      </c>
      <c r="E88" s="35">
        <f>E72</f>
        <v>0</v>
      </c>
      <c r="F88" s="223" t="s">
        <v>1</v>
      </c>
      <c r="G88" s="224"/>
      <c r="H88" s="224"/>
      <c r="I88" s="224"/>
      <c r="J88" s="224"/>
      <c r="K88" s="224"/>
      <c r="L88" s="224"/>
    </row>
    <row r="89" spans="2:12" ht="24.95" customHeight="1">
      <c r="B89" s="93" t="s">
        <v>166</v>
      </c>
      <c r="D89" s="104" t="s">
        <v>5</v>
      </c>
      <c r="E89" s="35">
        <f>E63+E64+E65+E66+E67+E68+E69</f>
        <v>0</v>
      </c>
      <c r="F89" s="110" t="s">
        <v>239</v>
      </c>
      <c r="G89" s="111"/>
      <c r="H89" s="111"/>
      <c r="I89" s="111"/>
      <c r="J89" s="111"/>
      <c r="K89" s="111"/>
      <c r="L89" s="111"/>
    </row>
    <row r="90" spans="2:12" ht="24.95" customHeight="1">
      <c r="B90" s="93" t="s">
        <v>167</v>
      </c>
      <c r="D90" s="104" t="s">
        <v>6</v>
      </c>
      <c r="E90" s="35">
        <f>IFERROR(INT(IF(((E87-E88)*E86/E89)&gt;=0,(E87-E88)*E86/E89,0)),IFERROR(INT(IF(((E87-E88)*E86/E89)&gt;=0,(E87-E88)*E86/E89,0)),0))</f>
        <v>0</v>
      </c>
      <c r="F90" s="223" t="s">
        <v>7</v>
      </c>
      <c r="G90" s="237"/>
      <c r="H90" s="237"/>
      <c r="I90" s="224"/>
      <c r="J90" s="224"/>
    </row>
    <row r="91" spans="2:12" ht="24.95" customHeight="1" thickBot="1">
      <c r="B91" s="93" t="s">
        <v>168</v>
      </c>
      <c r="D91" s="112" t="s">
        <v>8</v>
      </c>
      <c r="E91" s="36">
        <f>E74+E75</f>
        <v>0</v>
      </c>
      <c r="F91" s="223" t="s">
        <v>9</v>
      </c>
      <c r="G91" s="237"/>
      <c r="H91" s="237"/>
      <c r="I91" s="224"/>
      <c r="J91" s="224"/>
    </row>
    <row r="92" spans="2:12" ht="24.95" customHeight="1" thickTop="1" thickBot="1">
      <c r="B92" s="93" t="s">
        <v>169</v>
      </c>
      <c r="D92" s="113" t="s">
        <v>10</v>
      </c>
      <c r="E92" s="114">
        <f>INT(IF(E91=E86,0,IF(E90&gt;E86,E86-E91,MAX(E90-E91,0))))</f>
        <v>0</v>
      </c>
      <c r="F92" s="236" t="s">
        <v>30</v>
      </c>
      <c r="G92" s="237"/>
      <c r="H92" s="237"/>
      <c r="I92" s="224"/>
      <c r="J92" s="224"/>
    </row>
    <row r="93" spans="2:12" ht="24.95" customHeight="1" thickTop="1">
      <c r="B93" s="85"/>
    </row>
    <row r="94" spans="2:12" ht="24.95" customHeight="1">
      <c r="B94" s="85"/>
      <c r="D94" s="72" t="s">
        <v>86</v>
      </c>
      <c r="E94" s="115"/>
      <c r="F94" s="115"/>
      <c r="G94" s="115"/>
      <c r="H94" s="115"/>
      <c r="I94" s="115"/>
      <c r="J94" s="115"/>
    </row>
    <row r="95" spans="2:12" ht="24.95" customHeight="1">
      <c r="B95" s="85"/>
      <c r="D95" s="85" t="s">
        <v>85</v>
      </c>
      <c r="E95" s="59"/>
      <c r="F95" s="59"/>
      <c r="G95" s="59"/>
      <c r="H95" s="59"/>
      <c r="I95" s="59"/>
      <c r="J95" s="59"/>
      <c r="K95" s="59"/>
    </row>
    <row r="96" spans="2:12" ht="24.95" customHeight="1">
      <c r="B96" s="85"/>
      <c r="D96" s="116" t="s">
        <v>81</v>
      </c>
      <c r="E96" s="151" t="s">
        <v>237</v>
      </c>
      <c r="F96" s="117"/>
    </row>
    <row r="97" spans="2:8" ht="24.95" customHeight="1">
      <c r="B97" s="85"/>
      <c r="D97" s="118" t="s">
        <v>13</v>
      </c>
      <c r="E97" s="119" t="s">
        <v>235</v>
      </c>
      <c r="F97" s="119" t="s">
        <v>15</v>
      </c>
      <c r="G97" s="65"/>
      <c r="H97" s="65"/>
    </row>
    <row r="98" spans="2:8" ht="24.95" customHeight="1">
      <c r="B98" s="85"/>
      <c r="D98" s="104" t="s">
        <v>212</v>
      </c>
      <c r="E98" s="23"/>
      <c r="F98" s="23"/>
    </row>
    <row r="99" spans="2:8" ht="24.95" customHeight="1">
      <c r="B99" s="85"/>
      <c r="D99" s="104" t="s">
        <v>213</v>
      </c>
      <c r="E99" s="23"/>
      <c r="F99" s="23"/>
    </row>
    <row r="100" spans="2:8" ht="24.95" customHeight="1" thickBot="1">
      <c r="B100" s="85"/>
      <c r="D100" s="112" t="s">
        <v>215</v>
      </c>
      <c r="E100" s="24"/>
      <c r="F100" s="24"/>
    </row>
    <row r="101" spans="2:8" ht="24.95" customHeight="1" thickTop="1">
      <c r="B101" s="85"/>
      <c r="D101" s="122" t="s">
        <v>34</v>
      </c>
      <c r="E101" s="47">
        <f>SUM(E98:E100)</f>
        <v>0</v>
      </c>
      <c r="F101" s="47">
        <f>SUM(F98:F100)</f>
        <v>0</v>
      </c>
    </row>
    <row r="102" spans="2:8" ht="24.95" customHeight="1">
      <c r="B102" s="85"/>
    </row>
    <row r="103" spans="2:8" ht="24.95" customHeight="1">
      <c r="B103" s="85"/>
      <c r="D103" s="123" t="s">
        <v>66</v>
      </c>
      <c r="E103" s="151" t="s">
        <v>237</v>
      </c>
      <c r="F103" s="124"/>
    </row>
    <row r="104" spans="2:8" ht="24.95" customHeight="1">
      <c r="B104" s="85"/>
      <c r="D104" s="118" t="s">
        <v>13</v>
      </c>
      <c r="E104" s="119" t="s">
        <v>235</v>
      </c>
      <c r="F104" s="119" t="s">
        <v>15</v>
      </c>
      <c r="G104" s="65"/>
      <c r="H104" s="65"/>
    </row>
    <row r="105" spans="2:8" ht="24.95" customHeight="1">
      <c r="B105" s="85"/>
      <c r="D105" s="120" t="s">
        <v>214</v>
      </c>
      <c r="E105" s="25"/>
      <c r="F105" s="25"/>
    </row>
    <row r="106" spans="2:8" ht="24.95" customHeight="1">
      <c r="B106" s="85"/>
      <c r="D106" s="125" t="s">
        <v>216</v>
      </c>
      <c r="E106" s="39">
        <f>E98</f>
        <v>0</v>
      </c>
      <c r="F106" s="39">
        <f>F98</f>
        <v>0</v>
      </c>
    </row>
    <row r="107" spans="2:8" ht="24.95" customHeight="1">
      <c r="B107" s="85"/>
      <c r="D107" s="125" t="s">
        <v>217</v>
      </c>
      <c r="E107" s="39">
        <f>E99</f>
        <v>0</v>
      </c>
      <c r="F107" s="39">
        <f>F99</f>
        <v>0</v>
      </c>
    </row>
    <row r="108" spans="2:8" ht="24.95" customHeight="1" thickBot="1">
      <c r="B108" s="85"/>
      <c r="D108" s="126" t="s">
        <v>218</v>
      </c>
      <c r="E108" s="26"/>
      <c r="F108" s="26"/>
    </row>
    <row r="109" spans="2:8" ht="24.95" customHeight="1" thickTop="1">
      <c r="B109" s="103" t="s">
        <v>170</v>
      </c>
      <c r="D109" s="127" t="s">
        <v>33</v>
      </c>
      <c r="E109" s="40">
        <f>SUM(E105:E108)</f>
        <v>0</v>
      </c>
      <c r="F109" s="40">
        <f>SUM(F105:F108)</f>
        <v>0</v>
      </c>
    </row>
    <row r="110" spans="2:8" ht="24.95" customHeight="1">
      <c r="B110" s="85"/>
      <c r="D110" s="128"/>
    </row>
    <row r="111" spans="2:8" ht="24.95" customHeight="1">
      <c r="B111" s="85"/>
      <c r="D111" s="123" t="s">
        <v>67</v>
      </c>
      <c r="E111" s="151" t="s">
        <v>237</v>
      </c>
      <c r="F111" s="117"/>
    </row>
    <row r="112" spans="2:8" ht="24.95" customHeight="1">
      <c r="B112" s="85"/>
      <c r="D112" s="129" t="s">
        <v>13</v>
      </c>
      <c r="E112" s="119" t="s">
        <v>235</v>
      </c>
      <c r="F112" s="119" t="s">
        <v>15</v>
      </c>
      <c r="G112" s="65"/>
      <c r="H112" s="65"/>
    </row>
    <row r="113" spans="2:12" ht="24.95" customHeight="1">
      <c r="B113" s="85"/>
      <c r="D113" s="120" t="s">
        <v>219</v>
      </c>
      <c r="E113" s="25"/>
      <c r="F113" s="25"/>
    </row>
    <row r="114" spans="2:12" ht="24.95" customHeight="1">
      <c r="B114" s="85"/>
      <c r="D114" s="120" t="s">
        <v>35</v>
      </c>
      <c r="E114" s="25"/>
      <c r="F114" s="25"/>
    </row>
    <row r="115" spans="2:12" ht="24.95" customHeight="1">
      <c r="B115" s="85"/>
      <c r="D115" s="120" t="s">
        <v>36</v>
      </c>
      <c r="E115" s="25"/>
      <c r="F115" s="25"/>
    </row>
    <row r="116" spans="2:12" ht="24.95" customHeight="1" thickBot="1">
      <c r="B116" s="85"/>
      <c r="D116" s="121" t="s">
        <v>32</v>
      </c>
      <c r="E116" s="27"/>
      <c r="F116" s="27"/>
    </row>
    <row r="117" spans="2:12" ht="24.95" customHeight="1" thickTop="1" thickBot="1">
      <c r="B117" s="85"/>
      <c r="D117" s="130" t="s">
        <v>37</v>
      </c>
      <c r="E117" s="41">
        <f>SUM(E113:E116)</f>
        <v>0</v>
      </c>
      <c r="F117" s="41">
        <f>SUM(F113:F116)</f>
        <v>0</v>
      </c>
    </row>
    <row r="118" spans="2:12" ht="24.95" customHeight="1" thickTop="1" thickBot="1">
      <c r="B118" s="85"/>
      <c r="D118" s="131" t="s">
        <v>38</v>
      </c>
      <c r="E118" s="28"/>
      <c r="F118" s="28"/>
    </row>
    <row r="119" spans="2:12" ht="24.95" customHeight="1" thickTop="1">
      <c r="B119" s="103" t="s">
        <v>171</v>
      </c>
      <c r="D119" s="127" t="s">
        <v>33</v>
      </c>
      <c r="E119" s="40">
        <f>E117+E118</f>
        <v>0</v>
      </c>
      <c r="F119" s="40">
        <f>F117+F118</f>
        <v>0</v>
      </c>
    </row>
    <row r="120" spans="2:12" ht="24.95" customHeight="1">
      <c r="B120" s="85"/>
      <c r="D120" s="128"/>
      <c r="E120" s="132"/>
      <c r="F120" s="132"/>
    </row>
    <row r="121" spans="2:12" ht="24.95" customHeight="1">
      <c r="B121" s="85"/>
      <c r="D121" s="123" t="s">
        <v>68</v>
      </c>
    </row>
    <row r="122" spans="2:12" ht="24.95" customHeight="1">
      <c r="B122" s="85"/>
      <c r="D122" s="64" t="s">
        <v>69</v>
      </c>
      <c r="F122" s="133"/>
    </row>
    <row r="123" spans="2:12" ht="24.95" customHeight="1">
      <c r="B123" s="85"/>
      <c r="D123" s="129" t="s">
        <v>13</v>
      </c>
      <c r="E123" s="134" t="s">
        <v>70</v>
      </c>
      <c r="F123" s="119" t="s">
        <v>60</v>
      </c>
    </row>
    <row r="124" spans="2:12" ht="24.95" customHeight="1">
      <c r="B124" s="85"/>
      <c r="D124" s="120" t="s">
        <v>222</v>
      </c>
      <c r="E124" s="25"/>
      <c r="F124" s="39">
        <f>F45</f>
        <v>0</v>
      </c>
      <c r="G124" s="133"/>
    </row>
    <row r="125" spans="2:12" ht="24.95" customHeight="1">
      <c r="B125" s="85"/>
      <c r="D125" s="120" t="s">
        <v>221</v>
      </c>
      <c r="E125" s="25"/>
      <c r="F125" s="39">
        <f>F46</f>
        <v>0</v>
      </c>
    </row>
    <row r="126" spans="2:12" ht="24.95" customHeight="1">
      <c r="B126" s="85"/>
      <c r="D126" s="120" t="s">
        <v>220</v>
      </c>
      <c r="E126" s="50">
        <f>E124-E125</f>
        <v>0</v>
      </c>
      <c r="F126" s="39">
        <f>F47</f>
        <v>0</v>
      </c>
      <c r="H126" s="65" t="s">
        <v>225</v>
      </c>
    </row>
    <row r="127" spans="2:12" ht="24.95" customHeight="1">
      <c r="B127" s="85"/>
      <c r="D127" s="120" t="s">
        <v>223</v>
      </c>
      <c r="E127" s="50">
        <f>I132</f>
        <v>0</v>
      </c>
      <c r="F127" s="39">
        <f>J132</f>
        <v>0</v>
      </c>
      <c r="G127" s="150" t="s">
        <v>234</v>
      </c>
      <c r="H127" s="153" t="s">
        <v>226</v>
      </c>
      <c r="I127" s="118" t="s">
        <v>70</v>
      </c>
      <c r="J127" s="154" t="s">
        <v>227</v>
      </c>
      <c r="K127" s="230"/>
      <c r="L127" s="231"/>
    </row>
    <row r="128" spans="2:12" ht="24.95" customHeight="1">
      <c r="B128" s="85"/>
      <c r="D128" s="120" t="s">
        <v>224</v>
      </c>
      <c r="E128" s="50">
        <f>E126-E127</f>
        <v>0</v>
      </c>
      <c r="F128" s="39">
        <f>F126-F127</f>
        <v>0</v>
      </c>
      <c r="H128" s="155" t="s">
        <v>229</v>
      </c>
      <c r="I128" s="158"/>
      <c r="J128" s="159"/>
      <c r="K128" s="225"/>
      <c r="L128" s="226"/>
    </row>
    <row r="129" spans="2:12" ht="24.95" customHeight="1">
      <c r="B129" s="85"/>
      <c r="D129" s="120" t="s">
        <v>233</v>
      </c>
      <c r="E129" s="50">
        <f>E128-I129</f>
        <v>0</v>
      </c>
      <c r="F129" s="39">
        <f>F128-J129</f>
        <v>0</v>
      </c>
      <c r="H129" s="155" t="s">
        <v>230</v>
      </c>
      <c r="I129" s="158"/>
      <c r="J129" s="159"/>
      <c r="K129" s="225"/>
      <c r="L129" s="226"/>
    </row>
    <row r="130" spans="2:12" ht="24.95" customHeight="1">
      <c r="B130" s="85"/>
      <c r="D130" s="120" t="s">
        <v>43</v>
      </c>
      <c r="E130" s="25"/>
      <c r="F130" s="39">
        <f>F101</f>
        <v>0</v>
      </c>
      <c r="H130" s="155" t="s">
        <v>231</v>
      </c>
      <c r="I130" s="158"/>
      <c r="J130" s="159"/>
      <c r="K130" s="225"/>
      <c r="L130" s="226"/>
    </row>
    <row r="131" spans="2:12" ht="24.95" customHeight="1" thickBot="1">
      <c r="B131" s="85"/>
      <c r="D131" s="120" t="s">
        <v>44</v>
      </c>
      <c r="E131" s="25"/>
      <c r="F131" s="39">
        <f>F109</f>
        <v>0</v>
      </c>
      <c r="H131" s="156" t="s">
        <v>232</v>
      </c>
      <c r="I131" s="160"/>
      <c r="J131" s="161"/>
      <c r="K131" s="225"/>
      <c r="L131" s="226"/>
    </row>
    <row r="132" spans="2:12" ht="24.95" customHeight="1" thickTop="1">
      <c r="B132" s="85"/>
      <c r="D132" s="120" t="s">
        <v>45</v>
      </c>
      <c r="E132" s="25"/>
      <c r="F132" s="23"/>
      <c r="G132" s="65"/>
      <c r="H132" s="157" t="s">
        <v>228</v>
      </c>
      <c r="I132" s="162">
        <f>I128-I129-I130+I131</f>
        <v>0</v>
      </c>
      <c r="J132" s="163">
        <f>J128-J129-J130+J131</f>
        <v>0</v>
      </c>
      <c r="K132" s="225"/>
      <c r="L132" s="226"/>
    </row>
    <row r="133" spans="2:12" ht="24.95" customHeight="1">
      <c r="B133" s="85"/>
      <c r="D133" s="120" t="s">
        <v>46</v>
      </c>
      <c r="E133" s="25"/>
      <c r="F133" s="23"/>
    </row>
    <row r="134" spans="2:12" ht="24.95" customHeight="1">
      <c r="B134" s="85"/>
      <c r="D134" s="120" t="s">
        <v>47</v>
      </c>
      <c r="E134" s="25"/>
      <c r="F134" s="39">
        <f>F119</f>
        <v>0</v>
      </c>
      <c r="G134" s="133"/>
      <c r="H134" s="133"/>
    </row>
    <row r="135" spans="2:12" ht="24.95" customHeight="1">
      <c r="B135" s="85"/>
      <c r="D135" s="120" t="s">
        <v>50</v>
      </c>
      <c r="E135" s="25"/>
      <c r="F135" s="39">
        <f>F117</f>
        <v>0</v>
      </c>
    </row>
    <row r="136" spans="2:12" ht="24.95" customHeight="1">
      <c r="B136" s="85"/>
      <c r="D136" s="120" t="s">
        <v>51</v>
      </c>
      <c r="E136" s="25"/>
      <c r="F136" s="39">
        <f>F118</f>
        <v>0</v>
      </c>
    </row>
    <row r="137" spans="2:12" ht="24.95" customHeight="1">
      <c r="B137" s="93" t="s">
        <v>172</v>
      </c>
      <c r="D137" s="135" t="s">
        <v>63</v>
      </c>
      <c r="E137" s="50">
        <f>E128+E131+E134</f>
        <v>0</v>
      </c>
      <c r="F137" s="39">
        <f>F128+F131+F134</f>
        <v>0</v>
      </c>
    </row>
    <row r="138" spans="2:12" ht="24.95" customHeight="1">
      <c r="B138" s="85"/>
      <c r="D138" s="120" t="s">
        <v>141</v>
      </c>
      <c r="E138" s="48"/>
      <c r="F138" s="48"/>
    </row>
    <row r="139" spans="2:12" ht="24.95" customHeight="1">
      <c r="B139" s="93" t="s">
        <v>173</v>
      </c>
      <c r="D139" s="120" t="s">
        <v>64</v>
      </c>
      <c r="E139" s="50">
        <f>IFERROR(E137/E138,)</f>
        <v>0</v>
      </c>
      <c r="F139" s="39">
        <f>IFERROR(F137/F138,)</f>
        <v>0</v>
      </c>
    </row>
    <row r="140" spans="2:12" ht="24.95" customHeight="1">
      <c r="B140" s="85"/>
      <c r="D140" s="117"/>
      <c r="E140" s="132"/>
      <c r="F140" s="132"/>
    </row>
    <row r="141" spans="2:12" ht="24.95" customHeight="1">
      <c r="B141" s="105" t="s">
        <v>174</v>
      </c>
      <c r="D141" s="136" t="s">
        <v>52</v>
      </c>
      <c r="E141" s="137"/>
      <c r="F141" s="42">
        <f>IFERROR(IF(E137&lt;0,(F137-E137)/E137*-1,IF(E137&gt;0,(F137-E137)/E137,IF(AND(E137=0,F137&gt;0),1,0))),0)</f>
        <v>0</v>
      </c>
    </row>
    <row r="142" spans="2:12" ht="24.95" customHeight="1">
      <c r="B142" s="105" t="s">
        <v>175</v>
      </c>
      <c r="D142" s="136" t="s">
        <v>53</v>
      </c>
      <c r="E142" s="137"/>
      <c r="F142" s="42">
        <f>IFERROR(IF(E139&lt;0,(F139-E139)/E139*-1,IF(E139&gt;0,(F139-E139)/E139,IF(AND(E139=0,F139&gt;0),1,0))),0)</f>
        <v>0</v>
      </c>
    </row>
    <row r="143" spans="2:12" ht="24.95" customHeight="1">
      <c r="B143" s="85"/>
    </row>
    <row r="144" spans="2:12" ht="24.95" customHeight="1">
      <c r="B144" s="85"/>
      <c r="D144" s="72" t="s">
        <v>87</v>
      </c>
      <c r="E144" s="115"/>
      <c r="F144" s="115"/>
      <c r="G144" s="115"/>
      <c r="H144" s="115"/>
      <c r="I144" s="115"/>
      <c r="J144" s="115"/>
    </row>
    <row r="145" spans="2:10" ht="24.95" customHeight="1">
      <c r="B145" s="85"/>
      <c r="D145" s="85" t="s">
        <v>84</v>
      </c>
    </row>
    <row r="146" spans="2:10" ht="24.95" customHeight="1">
      <c r="B146" s="85"/>
      <c r="D146" s="138" t="s">
        <v>80</v>
      </c>
    </row>
    <row r="147" spans="2:10" ht="24.95" customHeight="1">
      <c r="B147" s="85"/>
      <c r="D147" s="138" t="s">
        <v>74</v>
      </c>
      <c r="G147" s="71"/>
      <c r="H147" s="262"/>
      <c r="I147" s="79"/>
      <c r="J147" s="262"/>
    </row>
    <row r="148" spans="2:10" ht="24.95" customHeight="1">
      <c r="B148" s="85"/>
      <c r="D148" s="175"/>
      <c r="E148" s="175"/>
      <c r="F148" s="175"/>
      <c r="G148" s="263"/>
      <c r="H148" s="263"/>
      <c r="I148" s="263"/>
      <c r="J148" s="263"/>
    </row>
    <row r="149" spans="2:10" ht="24.95" customHeight="1">
      <c r="B149" s="85"/>
      <c r="D149" s="175"/>
      <c r="E149" s="175"/>
      <c r="F149" s="175"/>
      <c r="G149" s="175"/>
      <c r="H149" s="175"/>
      <c r="I149" s="175"/>
      <c r="J149" s="175"/>
    </row>
    <row r="150" spans="2:10" ht="24.95" customHeight="1">
      <c r="B150" s="85"/>
      <c r="D150" s="175"/>
      <c r="E150" s="175"/>
      <c r="F150" s="175"/>
      <c r="G150" s="175"/>
      <c r="H150" s="175"/>
      <c r="I150" s="175"/>
      <c r="J150" s="175"/>
    </row>
    <row r="151" spans="2:10" ht="24.95" customHeight="1">
      <c r="B151" s="171"/>
      <c r="D151" s="175"/>
      <c r="E151" s="175"/>
      <c r="F151" s="175"/>
      <c r="G151" s="175"/>
      <c r="H151" s="175"/>
      <c r="I151" s="175"/>
      <c r="J151" s="175"/>
    </row>
    <row r="152" spans="2:10" ht="24.95" customHeight="1">
      <c r="B152" s="171"/>
      <c r="D152" s="175"/>
      <c r="E152" s="175"/>
      <c r="F152" s="175"/>
      <c r="G152" s="175"/>
      <c r="H152" s="175"/>
      <c r="I152" s="175"/>
      <c r="J152" s="175"/>
    </row>
    <row r="153" spans="2:10" ht="24.95" customHeight="1">
      <c r="B153" s="171"/>
      <c r="D153" s="175"/>
      <c r="E153" s="175"/>
      <c r="F153" s="175"/>
      <c r="G153" s="175"/>
      <c r="H153" s="175"/>
      <c r="I153" s="175"/>
      <c r="J153" s="175"/>
    </row>
    <row r="154" spans="2:10" ht="24.95" customHeight="1">
      <c r="B154" s="171"/>
      <c r="D154" s="175"/>
      <c r="E154" s="175"/>
      <c r="F154" s="175"/>
      <c r="G154" s="175"/>
      <c r="H154" s="175"/>
      <c r="I154" s="175"/>
      <c r="J154" s="175"/>
    </row>
    <row r="155" spans="2:10" ht="24.95" customHeight="1">
      <c r="B155" s="171"/>
      <c r="D155" s="138" t="s">
        <v>117</v>
      </c>
    </row>
    <row r="156" spans="2:10" ht="39.950000000000003" customHeight="1">
      <c r="B156" s="85"/>
      <c r="D156" s="129" t="s">
        <v>13</v>
      </c>
      <c r="E156" s="94" t="s">
        <v>75</v>
      </c>
      <c r="F156" s="139" t="s">
        <v>76</v>
      </c>
      <c r="G156" s="234" t="s">
        <v>176</v>
      </c>
      <c r="H156" s="235"/>
    </row>
    <row r="157" spans="2:10" ht="24.95" customHeight="1">
      <c r="B157" s="85"/>
      <c r="D157" s="219" t="s">
        <v>73</v>
      </c>
      <c r="E157" s="29" t="s">
        <v>78</v>
      </c>
      <c r="F157" s="29" t="s">
        <v>78</v>
      </c>
      <c r="G157" s="221" t="s">
        <v>78</v>
      </c>
      <c r="H157" s="222"/>
    </row>
    <row r="158" spans="2:10" ht="24.95" customHeight="1">
      <c r="B158" s="172" t="s">
        <v>245</v>
      </c>
      <c r="D158" s="220"/>
      <c r="E158" s="30"/>
      <c r="F158" s="30"/>
      <c r="G158" s="232"/>
      <c r="H158" s="233"/>
    </row>
    <row r="159" spans="2:10" ht="24.95" customHeight="1">
      <c r="B159" s="173"/>
      <c r="D159" s="219" t="s">
        <v>97</v>
      </c>
      <c r="E159" s="29" t="s">
        <v>78</v>
      </c>
      <c r="F159" s="29" t="s">
        <v>78</v>
      </c>
      <c r="G159" s="221" t="s">
        <v>78</v>
      </c>
      <c r="H159" s="222"/>
    </row>
    <row r="160" spans="2:10" ht="24.95" customHeight="1" thickBot="1">
      <c r="B160" s="172" t="s">
        <v>246</v>
      </c>
      <c r="D160" s="220"/>
      <c r="E160" s="31"/>
      <c r="F160" s="31"/>
      <c r="G160" s="232"/>
      <c r="H160" s="233"/>
    </row>
    <row r="161" spans="2:10" ht="24.95" customHeight="1" thickTop="1" thickBot="1">
      <c r="B161" s="174" t="s">
        <v>247</v>
      </c>
      <c r="G161" s="176" t="s">
        <v>147</v>
      </c>
      <c r="H161" s="177"/>
      <c r="I161" s="178" t="str">
        <f>IF(G160-G158&gt;=30,"〇","×")</f>
        <v>×</v>
      </c>
      <c r="J161" s="179"/>
    </row>
    <row r="162" spans="2:10" ht="24.95" customHeight="1" thickTop="1">
      <c r="D162" s="60" t="s">
        <v>82</v>
      </c>
    </row>
  </sheetData>
  <sheetProtection algorithmName="SHA-512" hashValue="DL1oC+sQy7BCwmvKbm5b1hFpIwT4VBY0QtR0m6W+IEBKAKi5hXawJHUSk+YIZPuQYdpeJG0cjcKw4N8MyS4VeQ==" saltValue="+GyZjRZXr82lLHVbXmORIg==" spinCount="100000" sheet="1" objects="1" scenarios="1"/>
  <mergeCells count="58">
    <mergeCell ref="D159:D160"/>
    <mergeCell ref="G160:H160"/>
    <mergeCell ref="G52:H52"/>
    <mergeCell ref="G53:H53"/>
    <mergeCell ref="G156:H156"/>
    <mergeCell ref="G158:H158"/>
    <mergeCell ref="G159:H159"/>
    <mergeCell ref="F92:J92"/>
    <mergeCell ref="F90:J90"/>
    <mergeCell ref="F91:J91"/>
    <mergeCell ref="F69:H69"/>
    <mergeCell ref="G57:J57"/>
    <mergeCell ref="I53:J53"/>
    <mergeCell ref="D157:D158"/>
    <mergeCell ref="G157:H157"/>
    <mergeCell ref="I54:J54"/>
    <mergeCell ref="G54:H54"/>
    <mergeCell ref="F88:L88"/>
    <mergeCell ref="K128:L128"/>
    <mergeCell ref="G56:J56"/>
    <mergeCell ref="K127:L127"/>
    <mergeCell ref="K132:L132"/>
    <mergeCell ref="K129:L129"/>
    <mergeCell ref="K130:L130"/>
    <mergeCell ref="K131:L131"/>
    <mergeCell ref="F86:L86"/>
    <mergeCell ref="F87:L87"/>
    <mergeCell ref="F42:J42"/>
    <mergeCell ref="G51:H51"/>
    <mergeCell ref="D28:J36"/>
    <mergeCell ref="I49:J49"/>
    <mergeCell ref="G48:H48"/>
    <mergeCell ref="G49:H49"/>
    <mergeCell ref="G50:H50"/>
    <mergeCell ref="G43:J43"/>
    <mergeCell ref="G45:H45"/>
    <mergeCell ref="G46:H46"/>
    <mergeCell ref="G47:H47"/>
    <mergeCell ref="I50:J50"/>
    <mergeCell ref="I46:J46"/>
    <mergeCell ref="I47:J47"/>
    <mergeCell ref="I48:J48"/>
    <mergeCell ref="G161:H161"/>
    <mergeCell ref="I161:J161"/>
    <mergeCell ref="E10:F10"/>
    <mergeCell ref="D39:J39"/>
    <mergeCell ref="D40:J40"/>
    <mergeCell ref="D41:J41"/>
    <mergeCell ref="E11:F11"/>
    <mergeCell ref="E19:J19"/>
    <mergeCell ref="F43:F44"/>
    <mergeCell ref="I52:J52"/>
    <mergeCell ref="D20:D23"/>
    <mergeCell ref="E20:J23"/>
    <mergeCell ref="I45:J45"/>
    <mergeCell ref="I51:J51"/>
    <mergeCell ref="D42:D44"/>
    <mergeCell ref="E42:E44"/>
  </mergeCells>
  <phoneticPr fontId="2"/>
  <conditionalFormatting sqref="E69 E71:E72 E74:E75 D28:J36 E19:J23 E98:F100 E105:F105">
    <cfRule type="containsBlanks" dxfId="382" priority="112">
      <formula>LEN(TRIM(D19))=0</formula>
    </cfRule>
  </conditionalFormatting>
  <conditionalFormatting sqref="E12 E10:F11 E14:E17">
    <cfRule type="containsBlanks" dxfId="381" priority="98">
      <formula>LEN(TRIM(E10))=0</formula>
    </cfRule>
  </conditionalFormatting>
  <conditionalFormatting sqref="E16">
    <cfRule type="expression" dxfId="380" priority="93">
      <formula>$E$10=$M$11</formula>
    </cfRule>
    <cfRule type="expression" dxfId="379" priority="94">
      <formula>$E$10=$M$10</formula>
    </cfRule>
    <cfRule type="expression" dxfId="378" priority="95">
      <formula>$E$10=$M$9</formula>
    </cfRule>
  </conditionalFormatting>
  <conditionalFormatting sqref="E17">
    <cfRule type="expression" dxfId="377" priority="85">
      <formula>$E$10=$M$15</formula>
    </cfRule>
    <cfRule type="expression" dxfId="376" priority="86">
      <formula>$E$10=$M$14</formula>
    </cfRule>
    <cfRule type="expression" dxfId="375" priority="87">
      <formula>$E$10=$M$13</formula>
    </cfRule>
    <cfRule type="expression" dxfId="374" priority="88">
      <formula>$E$10=$M$12</formula>
    </cfRule>
    <cfRule type="expression" dxfId="373" priority="89">
      <formula>$E$10=$M$11</formula>
    </cfRule>
    <cfRule type="expression" dxfId="372" priority="90">
      <formula>$E$10=$M$10</formula>
    </cfRule>
    <cfRule type="expression" dxfId="371" priority="91">
      <formula>$E$10=$M$9</formula>
    </cfRule>
  </conditionalFormatting>
  <conditionalFormatting sqref="D96:F142">
    <cfRule type="expression" dxfId="370" priority="26">
      <formula>$E$10=$M$9</formula>
    </cfRule>
    <cfRule type="expression" dxfId="369" priority="27">
      <formula>$E$10=$M$10</formula>
    </cfRule>
    <cfRule type="expression" dxfId="368" priority="30">
      <formula>$E$10=$M$11</formula>
    </cfRule>
    <cfRule type="expression" dxfId="367" priority="35">
      <formula>$E$16=$M$21</formula>
    </cfRule>
  </conditionalFormatting>
  <conditionalFormatting sqref="D146:J146 D147:G147 I147 D155:J160">
    <cfRule type="expression" dxfId="366" priority="33">
      <formula>$E$17=$M$21</formula>
    </cfRule>
    <cfRule type="expression" dxfId="365" priority="60">
      <formula>$E$10=$M$15</formula>
    </cfRule>
    <cfRule type="expression" dxfId="364" priority="61">
      <formula>$E$10=$M$14</formula>
    </cfRule>
    <cfRule type="expression" dxfId="363" priority="62">
      <formula>$E$10=$M$13</formula>
    </cfRule>
    <cfRule type="expression" dxfId="362" priority="63">
      <formula>$E$10=$M$12</formula>
    </cfRule>
    <cfRule type="expression" dxfId="361" priority="73">
      <formula>$E$10=$M$11</formula>
    </cfRule>
    <cfRule type="expression" dxfId="360" priority="74">
      <formula>$E$9=$M$10</formula>
    </cfRule>
    <cfRule type="expression" dxfId="359" priority="75">
      <formula>$E$10=$M$9</formula>
    </cfRule>
  </conditionalFormatting>
  <conditionalFormatting sqref="E45:F46">
    <cfRule type="containsBlanks" dxfId="358" priority="72">
      <formula>LEN(TRIM(E45))=0</formula>
    </cfRule>
  </conditionalFormatting>
  <conditionalFormatting sqref="E48:F48">
    <cfRule type="containsBlanks" dxfId="357" priority="71">
      <formula>LEN(TRIM(E48))=0</formula>
    </cfRule>
  </conditionalFormatting>
  <conditionalFormatting sqref="E50:F51 E53:F53">
    <cfRule type="containsBlanks" dxfId="356" priority="70">
      <formula>LEN(TRIM(E50))=0</formula>
    </cfRule>
  </conditionalFormatting>
  <conditionalFormatting sqref="E57:F57">
    <cfRule type="containsBlanks" dxfId="355" priority="69">
      <formula>LEN(TRIM(E57))=0</formula>
    </cfRule>
  </conditionalFormatting>
  <conditionalFormatting sqref="F132:F133">
    <cfRule type="containsBlanks" dxfId="354" priority="84">
      <formula>LEN(TRIM(F132))=0</formula>
    </cfRule>
  </conditionalFormatting>
  <conditionalFormatting sqref="E113:F116 E118:F118">
    <cfRule type="containsBlanks" dxfId="353" priority="81">
      <formula>LEN(TRIM(E113))=0</formula>
    </cfRule>
  </conditionalFormatting>
  <conditionalFormatting sqref="E158:H158 E160:H160">
    <cfRule type="containsBlanks" dxfId="352" priority="78">
      <formula>LEN(TRIM(E158))=0</formula>
    </cfRule>
  </conditionalFormatting>
  <conditionalFormatting sqref="H147">
    <cfRule type="expression" dxfId="351" priority="44">
      <formula>$E$17=$M$21</formula>
    </cfRule>
    <cfRule type="expression" dxfId="350" priority="45">
      <formula>$E$10=$M$15</formula>
    </cfRule>
    <cfRule type="expression" dxfId="349" priority="46">
      <formula>$E$10=$M$14</formula>
    </cfRule>
    <cfRule type="expression" dxfId="348" priority="47">
      <formula>$E$10=$M$13</formula>
    </cfRule>
    <cfRule type="expression" dxfId="347" priority="48">
      <formula>$E$10=$M$12</formula>
    </cfRule>
    <cfRule type="expression" dxfId="346" priority="49">
      <formula>$E$10=$M$11</formula>
    </cfRule>
    <cfRule type="expression" dxfId="345" priority="50">
      <formula>$E$9=$M$10</formula>
    </cfRule>
    <cfRule type="expression" dxfId="344" priority="51">
      <formula>$E$10=$M$9</formula>
    </cfRule>
  </conditionalFormatting>
  <conditionalFormatting sqref="J147">
    <cfRule type="expression" dxfId="343" priority="36">
      <formula>$E$17=$M$21</formula>
    </cfRule>
    <cfRule type="expression" dxfId="342" priority="37">
      <formula>$E$10=$M$15</formula>
    </cfRule>
    <cfRule type="expression" dxfId="341" priority="38">
      <formula>$E$10=$M$14</formula>
    </cfRule>
    <cfRule type="expression" dxfId="340" priority="39">
      <formula>$E$10=$M$13</formula>
    </cfRule>
    <cfRule type="expression" dxfId="339" priority="40">
      <formula>$E$10=$M$12</formula>
    </cfRule>
    <cfRule type="expression" dxfId="338" priority="41">
      <formula>$E$10=$M$11</formula>
    </cfRule>
    <cfRule type="expression" dxfId="337" priority="42">
      <formula>$E$9=$M$10</formula>
    </cfRule>
    <cfRule type="expression" dxfId="336" priority="43">
      <formula>$E$10=$M$9</formula>
    </cfRule>
  </conditionalFormatting>
  <conditionalFormatting sqref="E138:F138">
    <cfRule type="containsBlanks" dxfId="335" priority="67">
      <formula>LEN(TRIM(E138))=0</formula>
    </cfRule>
  </conditionalFormatting>
  <conditionalFormatting sqref="E13">
    <cfRule type="containsBlanks" dxfId="334" priority="32">
      <formula>LEN(TRIM(E13))=0</formula>
    </cfRule>
  </conditionalFormatting>
  <conditionalFormatting sqref="E68">
    <cfRule type="containsBlanks" dxfId="333" priority="31">
      <formula>LEN(TRIM(E68))=0</formula>
    </cfRule>
  </conditionalFormatting>
  <conditionalFormatting sqref="E108:F108">
    <cfRule type="containsBlanks" dxfId="332" priority="66">
      <formula>LEN(TRIM(E108))=0</formula>
    </cfRule>
  </conditionalFormatting>
  <conditionalFormatting sqref="I128:J131">
    <cfRule type="containsBlanks" dxfId="331" priority="29">
      <formula>LEN(TRIM(I128))=0</formula>
    </cfRule>
  </conditionalFormatting>
  <conditionalFormatting sqref="F129">
    <cfRule type="containsBlanks" dxfId="330" priority="28">
      <formula>LEN(TRIM(F129))=0</formula>
    </cfRule>
  </conditionalFormatting>
  <conditionalFormatting sqref="E124:E125">
    <cfRule type="containsBlanks" dxfId="329" priority="65">
      <formula>LEN(TRIM(E124))=0</formula>
    </cfRule>
  </conditionalFormatting>
  <conditionalFormatting sqref="E130:E136">
    <cfRule type="containsBlanks" priority="25">
      <formula>LEN(TRIM(E130))=0</formula>
    </cfRule>
    <cfRule type="containsBlanks" dxfId="328" priority="64">
      <formula>LEN(TRIM(E130))=0</formula>
    </cfRule>
  </conditionalFormatting>
  <conditionalFormatting sqref="D148:J154">
    <cfRule type="expression" dxfId="327" priority="17">
      <formula>$E$16=$M$20</formula>
    </cfRule>
    <cfRule type="expression" dxfId="326" priority="18">
      <formula>$E$10=$M$15</formula>
    </cfRule>
    <cfRule type="expression" dxfId="325" priority="19">
      <formula>$E$10=$M$14</formula>
    </cfRule>
    <cfRule type="expression" dxfId="324" priority="20">
      <formula>$E$10=$M$13</formula>
    </cfRule>
    <cfRule type="expression" dxfId="323" priority="21">
      <formula>$E$10=$M$12</formula>
    </cfRule>
    <cfRule type="expression" dxfId="322" priority="22">
      <formula>$E$10=$M$11</formula>
    </cfRule>
    <cfRule type="expression" dxfId="321" priority="23">
      <formula>$E$9=$M$10</formula>
    </cfRule>
    <cfRule type="expression" dxfId="320" priority="24">
      <formula>$E$10=$M$9</formula>
    </cfRule>
  </conditionalFormatting>
  <conditionalFormatting sqref="I161">
    <cfRule type="expression" dxfId="319" priority="1">
      <formula>$E$16=$M$20</formula>
    </cfRule>
    <cfRule type="expression" dxfId="318" priority="10">
      <formula>$E$10=$M$15</formula>
    </cfRule>
    <cfRule type="expression" dxfId="317" priority="11">
      <formula>$E$10=$M$14</formula>
    </cfRule>
    <cfRule type="expression" dxfId="316" priority="12">
      <formula>$E$10=$M$13</formula>
    </cfRule>
    <cfRule type="expression" dxfId="315" priority="13">
      <formula>$E$10=$M$12</formula>
    </cfRule>
    <cfRule type="expression" dxfId="314" priority="14">
      <formula>$E$10=$M$11</formula>
    </cfRule>
    <cfRule type="expression" dxfId="313" priority="15">
      <formula>$E$9=$M$10</formula>
    </cfRule>
    <cfRule type="expression" dxfId="312" priority="16">
      <formula>$E$10=$M$9</formula>
    </cfRule>
  </conditionalFormatting>
  <conditionalFormatting sqref="G161">
    <cfRule type="expression" dxfId="311" priority="2">
      <formula>$E$16=$M$20</formula>
    </cfRule>
    <cfRule type="expression" dxfId="310" priority="3">
      <formula>$E$10=$M$15</formula>
    </cfRule>
    <cfRule type="expression" dxfId="309" priority="4">
      <formula>$E$10=$M$14</formula>
    </cfRule>
    <cfRule type="expression" dxfId="308" priority="5">
      <formula>$E$10=$M$13</formula>
    </cfRule>
    <cfRule type="expression" dxfId="307" priority="6">
      <formula>$E$10=$M$12</formula>
    </cfRule>
    <cfRule type="expression" dxfId="306" priority="7">
      <formula>$E$10=$M$11</formula>
    </cfRule>
    <cfRule type="expression" dxfId="305" priority="8">
      <formula>$E$9=$M$10</formula>
    </cfRule>
    <cfRule type="expression" dxfId="304" priority="9">
      <formula>$E$10=$M$9</formula>
    </cfRule>
  </conditionalFormatting>
  <dataValidations count="4">
    <dataValidation type="list" allowBlank="1" showInputMessage="1" showErrorMessage="1" sqref="E16:E17" xr:uid="{292BB280-DA01-4F71-A366-F71053C10051}">
      <formula1>$M$20:$M$21</formula1>
    </dataValidation>
    <dataValidation allowBlank="1" showInputMessage="1" showErrorMessage="1" prompt="交付決定通知書の記載を参考に記入してください。_x000a_事前着手の届出により、補助事業期間前から事業を開始している場合は、当該開始日を記入してください。" sqref="E13" xr:uid="{583AD08B-55BD-45C5-904D-658944394C0F}"/>
    <dataValidation allowBlank="1" showInputMessage="1" showErrorMessage="1" prompt="減価償却費のうち普通償却の額を記載してください。" sqref="E135" xr:uid="{6A8D6B2C-1F3A-4762-9738-D1DF1E06B385}"/>
    <dataValidation allowBlank="1" showInputMessage="1" showErrorMessage="1" prompt="減価償却費のうち特別償却の金額を記入してください。（該当がない場合は0を記入してください。）" sqref="E136" xr:uid="{703D8A7B-EC31-457D-AB07-35F09B0C25BD}"/>
  </dataValidations>
  <pageMargins left="0.7" right="0.7" top="0.75" bottom="0.75" header="0.3" footer="0.3"/>
  <pageSetup paperSize="9" scale="35" orientation="portrait" r:id="rId1"/>
  <rowBreaks count="2" manualBreakCount="2">
    <brk id="76" max="10" man="1"/>
    <brk id="10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516D13-006D-45DD-8115-F69ED9A293EF}">
          <x14:formula1>
            <xm:f>データ用!$B$2:$B$11</xm:f>
          </x14:formula1>
          <xm:sqref>E10:F10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572A-6E04-4EB2-9917-D5D5C7590F2C}">
  <sheetPr>
    <tabColor rgb="FFFFFF09"/>
  </sheetPr>
  <dimension ref="A1:O162"/>
  <sheetViews>
    <sheetView showGridLines="0" view="pageBreakPreview" zoomScale="80" zoomScaleNormal="85" zoomScaleSheetLayoutView="80" workbookViewId="0">
      <pane xSplit="2" ySplit="6" topLeftCell="C143" activePane="bottomRight" state="frozen"/>
      <selection pane="topRight" activeCell="C1" sqref="C1"/>
      <selection pane="bottomLeft" activeCell="A7" sqref="A7"/>
      <selection pane="bottomRight"/>
    </sheetView>
  </sheetViews>
  <sheetFormatPr defaultRowHeight="24.95" customHeight="1"/>
  <cols>
    <col min="1" max="1" width="3" style="60" customWidth="1"/>
    <col min="2" max="2" width="40.625" style="59" customWidth="1"/>
    <col min="3" max="3" width="3.125" style="60" customWidth="1"/>
    <col min="4" max="6" width="30.625" style="60" customWidth="1"/>
    <col min="7" max="7" width="8.625" style="60" customWidth="1"/>
    <col min="8" max="8" width="22.625" style="60" customWidth="1"/>
    <col min="9" max="9" width="17.625" style="60" customWidth="1"/>
    <col min="10" max="10" width="22.625" style="60" customWidth="1"/>
    <col min="11" max="11" width="9" style="60" customWidth="1"/>
    <col min="12" max="12" width="9" style="60"/>
    <col min="13" max="13" width="13.125" style="60" hidden="1" customWidth="1"/>
    <col min="14" max="16384" width="9" style="60"/>
  </cols>
  <sheetData>
    <row r="1" spans="1:13" ht="24.95" customHeight="1">
      <c r="A1" s="58" t="s">
        <v>242</v>
      </c>
    </row>
    <row r="2" spans="1:13" ht="24.95" customHeight="1">
      <c r="D2" s="61" t="s">
        <v>88</v>
      </c>
      <c r="I2" s="62"/>
      <c r="J2" s="63" t="s">
        <v>178</v>
      </c>
    </row>
    <row r="3" spans="1:13" ht="24.95" customHeight="1">
      <c r="D3" s="60" t="s">
        <v>243</v>
      </c>
    </row>
    <row r="4" spans="1:13" ht="24.95" customHeight="1">
      <c r="D4" s="64" t="s">
        <v>134</v>
      </c>
    </row>
    <row r="5" spans="1:13" ht="24.95" customHeight="1">
      <c r="D5" s="65" t="s">
        <v>144</v>
      </c>
      <c r="F5" s="66" t="s">
        <v>143</v>
      </c>
      <c r="G5" s="67"/>
      <c r="H5" s="66" t="s">
        <v>145</v>
      </c>
      <c r="I5" s="68"/>
    </row>
    <row r="6" spans="1:13" ht="24.95" customHeight="1">
      <c r="B6" s="69" t="s">
        <v>146</v>
      </c>
      <c r="D6" s="70" t="s">
        <v>142</v>
      </c>
    </row>
    <row r="7" spans="1:13" ht="24.95" customHeight="1">
      <c r="B7" s="71"/>
      <c r="D7" s="72" t="s">
        <v>83</v>
      </c>
      <c r="E7" s="73"/>
      <c r="F7" s="73"/>
      <c r="G7" s="73"/>
      <c r="H7" s="73"/>
      <c r="I7" s="73"/>
      <c r="J7" s="73"/>
    </row>
    <row r="8" spans="1:13" ht="24.95" customHeight="1">
      <c r="B8" s="71"/>
      <c r="D8" s="61" t="s">
        <v>71</v>
      </c>
    </row>
    <row r="9" spans="1:13" ht="24.95" customHeight="1">
      <c r="B9" s="71"/>
      <c r="D9" s="86" t="s">
        <v>31</v>
      </c>
      <c r="E9" s="86"/>
      <c r="F9" s="86"/>
      <c r="G9" s="86"/>
      <c r="H9" s="86"/>
      <c r="I9" s="86"/>
      <c r="J9" s="86"/>
      <c r="M9" s="60" t="s">
        <v>109</v>
      </c>
    </row>
    <row r="10" spans="1:13" ht="24.95" customHeight="1">
      <c r="B10" s="74"/>
      <c r="D10" s="75" t="s">
        <v>102</v>
      </c>
      <c r="E10" s="242">
        <f>'【個人】1回目＞計算用シート'!E10</f>
        <v>0</v>
      </c>
      <c r="F10" s="243"/>
      <c r="G10" s="76"/>
      <c r="H10" s="76"/>
      <c r="I10" s="64"/>
      <c r="M10" s="60" t="s">
        <v>110</v>
      </c>
    </row>
    <row r="11" spans="1:13" ht="24.95" customHeight="1">
      <c r="B11" s="77" t="s">
        <v>149</v>
      </c>
      <c r="D11" s="75" t="s">
        <v>12</v>
      </c>
      <c r="E11" s="242">
        <f>'【個人】1回目＞計算用シート'!E11</f>
        <v>0</v>
      </c>
      <c r="F11" s="243"/>
      <c r="M11" s="60" t="s">
        <v>135</v>
      </c>
    </row>
    <row r="12" spans="1:13" ht="24.95" customHeight="1">
      <c r="B12" s="77" t="s">
        <v>148</v>
      </c>
      <c r="D12" s="75" t="s">
        <v>11</v>
      </c>
      <c r="E12" s="46">
        <f>'【個人】1回目＞計算用シート'!E12</f>
        <v>0</v>
      </c>
      <c r="F12" s="78"/>
      <c r="M12" s="60" t="s">
        <v>111</v>
      </c>
    </row>
    <row r="13" spans="1:13" ht="24.75" customHeight="1">
      <c r="B13" s="77" t="s">
        <v>188</v>
      </c>
      <c r="D13" s="75" t="s">
        <v>185</v>
      </c>
      <c r="E13" s="146">
        <f>'【個人】1回目＞計算用シート'!E13</f>
        <v>0</v>
      </c>
      <c r="F13" s="146" t="e">
        <f>'【個人】1回目＞計算用シート'!F13</f>
        <v>#N/A</v>
      </c>
      <c r="G13" s="79"/>
      <c r="H13" s="78"/>
      <c r="I13" s="80"/>
      <c r="J13" s="80"/>
      <c r="M13" s="60" t="s">
        <v>114</v>
      </c>
    </row>
    <row r="14" spans="1:13" ht="24.95" customHeight="1">
      <c r="B14" s="77" t="s">
        <v>150</v>
      </c>
      <c r="D14" s="75" t="s">
        <v>17</v>
      </c>
      <c r="E14" s="16"/>
      <c r="F14" s="81" t="s">
        <v>103</v>
      </c>
      <c r="G14" s="86"/>
      <c r="H14" s="86"/>
      <c r="I14" s="86"/>
      <c r="J14" s="86"/>
      <c r="M14" s="60" t="s">
        <v>113</v>
      </c>
    </row>
    <row r="15" spans="1:13" ht="24.95" customHeight="1">
      <c r="B15" s="77" t="s">
        <v>151</v>
      </c>
      <c r="D15" s="75" t="s">
        <v>105</v>
      </c>
      <c r="E15" s="17"/>
      <c r="F15" s="81" t="s">
        <v>187</v>
      </c>
      <c r="G15" s="86"/>
      <c r="H15" s="86"/>
      <c r="I15" s="86"/>
      <c r="J15" s="86"/>
      <c r="M15" s="60" t="s">
        <v>112</v>
      </c>
    </row>
    <row r="16" spans="1:13" ht="24.95" customHeight="1">
      <c r="B16" s="77" t="s">
        <v>152</v>
      </c>
      <c r="D16" s="75" t="s">
        <v>61</v>
      </c>
      <c r="E16" s="46">
        <f>'【個人】1回目＞計算用シート'!E16</f>
        <v>0</v>
      </c>
      <c r="F16" s="82"/>
      <c r="G16" s="82"/>
      <c r="H16" s="82"/>
      <c r="I16" s="82"/>
      <c r="J16" s="82"/>
      <c r="M16" s="60" t="s">
        <v>133</v>
      </c>
    </row>
    <row r="17" spans="2:15" ht="24.95" customHeight="1">
      <c r="B17" s="77" t="s">
        <v>153</v>
      </c>
      <c r="D17" s="75" t="s">
        <v>62</v>
      </c>
      <c r="E17" s="46">
        <f>'【個人】1回目＞計算用シート'!E17</f>
        <v>0</v>
      </c>
      <c r="F17" s="82"/>
      <c r="G17" s="82"/>
      <c r="H17" s="82"/>
      <c r="I17" s="82"/>
      <c r="J17" s="82"/>
      <c r="K17" s="82"/>
      <c r="L17" s="82"/>
      <c r="M17" s="60" t="s">
        <v>116</v>
      </c>
      <c r="N17" s="82"/>
      <c r="O17" s="82"/>
    </row>
    <row r="18" spans="2:15" ht="24.75" customHeight="1">
      <c r="B18" s="71"/>
      <c r="D18" s="83" t="s">
        <v>98</v>
      </c>
      <c r="E18" s="82"/>
      <c r="F18" s="82"/>
      <c r="G18" s="82"/>
      <c r="H18" s="82"/>
      <c r="I18" s="82"/>
      <c r="J18" s="82"/>
      <c r="K18" s="82"/>
      <c r="L18" s="82"/>
      <c r="M18" s="82" t="s">
        <v>115</v>
      </c>
      <c r="N18" s="82"/>
      <c r="O18" s="82"/>
    </row>
    <row r="19" spans="2:15" ht="24.75" customHeight="1">
      <c r="B19" s="77" t="s">
        <v>154</v>
      </c>
      <c r="D19" s="75" t="s">
        <v>79</v>
      </c>
      <c r="E19" s="187"/>
      <c r="F19" s="187"/>
      <c r="G19" s="187"/>
      <c r="H19" s="187"/>
      <c r="I19" s="187"/>
      <c r="J19" s="187"/>
      <c r="K19" s="82"/>
      <c r="L19" s="82"/>
      <c r="M19" s="82"/>
      <c r="N19" s="82"/>
      <c r="O19" s="82"/>
    </row>
    <row r="20" spans="2:15" ht="24.75" customHeight="1">
      <c r="B20" s="77" t="s">
        <v>155</v>
      </c>
      <c r="D20" s="192" t="s">
        <v>89</v>
      </c>
      <c r="E20" s="194"/>
      <c r="F20" s="194"/>
      <c r="G20" s="194"/>
      <c r="H20" s="194"/>
      <c r="I20" s="194"/>
      <c r="J20" s="194"/>
      <c r="K20" s="82"/>
      <c r="L20" s="82"/>
      <c r="M20" s="82" t="s">
        <v>129</v>
      </c>
      <c r="N20" s="82"/>
      <c r="O20" s="82"/>
    </row>
    <row r="21" spans="2:15" ht="24.75" customHeight="1">
      <c r="B21" s="84"/>
      <c r="D21" s="193"/>
      <c r="E21" s="194"/>
      <c r="F21" s="194"/>
      <c r="G21" s="194"/>
      <c r="H21" s="194"/>
      <c r="I21" s="194"/>
      <c r="J21" s="194"/>
      <c r="K21" s="82"/>
      <c r="L21" s="82"/>
      <c r="M21" s="82" t="s">
        <v>132</v>
      </c>
      <c r="N21" s="82"/>
      <c r="O21" s="82"/>
    </row>
    <row r="22" spans="2:15" ht="24.75" customHeight="1">
      <c r="B22" s="84"/>
      <c r="D22" s="193"/>
      <c r="E22" s="194"/>
      <c r="F22" s="194"/>
      <c r="G22" s="194"/>
      <c r="H22" s="194"/>
      <c r="I22" s="194"/>
      <c r="J22" s="194"/>
      <c r="K22" s="82"/>
      <c r="L22" s="82"/>
      <c r="M22" s="82"/>
      <c r="N22" s="82"/>
      <c r="O22" s="82"/>
    </row>
    <row r="23" spans="2:15" ht="24.75" customHeight="1">
      <c r="B23" s="84"/>
      <c r="D23" s="193"/>
      <c r="E23" s="194"/>
      <c r="F23" s="194"/>
      <c r="G23" s="194"/>
      <c r="H23" s="194"/>
      <c r="I23" s="194"/>
      <c r="J23" s="194"/>
      <c r="K23" s="82"/>
      <c r="L23" s="82"/>
      <c r="M23" s="82"/>
      <c r="N23" s="82"/>
      <c r="O23" s="82"/>
    </row>
    <row r="24" spans="2:15" ht="24.75" customHeight="1">
      <c r="B24" s="84"/>
      <c r="D24" s="85"/>
      <c r="E24" s="82"/>
      <c r="F24" s="82"/>
      <c r="G24" s="82"/>
      <c r="H24" s="82"/>
      <c r="I24" s="82"/>
      <c r="J24" s="82"/>
      <c r="K24" s="82"/>
      <c r="L24" s="82"/>
      <c r="M24" s="82"/>
      <c r="N24" s="82"/>
      <c r="O24" s="82"/>
    </row>
    <row r="25" spans="2:15" ht="24.95" customHeight="1">
      <c r="B25" s="84"/>
      <c r="D25" s="72" t="s">
        <v>96</v>
      </c>
      <c r="E25" s="73"/>
      <c r="F25" s="73"/>
      <c r="G25" s="73"/>
      <c r="H25" s="73"/>
      <c r="I25" s="73"/>
      <c r="J25" s="73"/>
      <c r="K25" s="82"/>
      <c r="L25" s="82"/>
      <c r="M25" s="82"/>
      <c r="N25" s="82"/>
      <c r="O25" s="82"/>
    </row>
    <row r="26" spans="2:15" ht="24.75" customHeight="1">
      <c r="B26" s="85"/>
      <c r="D26" s="61" t="s">
        <v>77</v>
      </c>
      <c r="E26" s="82"/>
      <c r="F26" s="82"/>
      <c r="G26" s="82"/>
      <c r="H26" s="82"/>
      <c r="I26" s="82"/>
      <c r="J26" s="82"/>
      <c r="K26" s="82"/>
      <c r="L26" s="82"/>
      <c r="M26" s="82"/>
      <c r="N26" s="82"/>
      <c r="O26" s="82"/>
    </row>
    <row r="27" spans="2:15" ht="24.75" customHeight="1">
      <c r="B27" s="85"/>
      <c r="D27" s="60" t="s">
        <v>108</v>
      </c>
      <c r="E27" s="82"/>
      <c r="F27" s="82"/>
      <c r="G27" s="82"/>
      <c r="H27" s="82"/>
      <c r="I27" s="82"/>
      <c r="J27" s="82"/>
      <c r="K27" s="82"/>
      <c r="L27" s="82"/>
      <c r="M27" s="82"/>
      <c r="N27" s="82"/>
      <c r="O27" s="82"/>
    </row>
    <row r="28" spans="2:15" ht="24.75" customHeight="1">
      <c r="B28" s="77" t="s">
        <v>156</v>
      </c>
      <c r="D28" s="205"/>
      <c r="E28" s="206"/>
      <c r="F28" s="206"/>
      <c r="G28" s="206"/>
      <c r="H28" s="206"/>
      <c r="I28" s="206"/>
      <c r="J28" s="207"/>
      <c r="K28" s="82"/>
      <c r="L28" s="82"/>
      <c r="M28" s="82"/>
      <c r="N28" s="82"/>
      <c r="O28" s="82"/>
    </row>
    <row r="29" spans="2:15" ht="24.75" customHeight="1">
      <c r="B29" s="85"/>
      <c r="D29" s="208"/>
      <c r="E29" s="209"/>
      <c r="F29" s="209"/>
      <c r="G29" s="209"/>
      <c r="H29" s="209"/>
      <c r="I29" s="209"/>
      <c r="J29" s="210"/>
      <c r="K29" s="82"/>
      <c r="L29" s="82"/>
      <c r="M29" s="82"/>
      <c r="N29" s="82"/>
      <c r="O29" s="82"/>
    </row>
    <row r="30" spans="2:15" ht="24.75" customHeight="1">
      <c r="B30" s="85"/>
      <c r="D30" s="208"/>
      <c r="E30" s="209"/>
      <c r="F30" s="209"/>
      <c r="G30" s="209"/>
      <c r="H30" s="209"/>
      <c r="I30" s="209"/>
      <c r="J30" s="210"/>
      <c r="K30" s="82"/>
      <c r="L30" s="82"/>
      <c r="M30" s="82"/>
      <c r="N30" s="82"/>
      <c r="O30" s="82"/>
    </row>
    <row r="31" spans="2:15" ht="24.75" customHeight="1">
      <c r="B31" s="85"/>
      <c r="D31" s="208"/>
      <c r="E31" s="209"/>
      <c r="F31" s="209"/>
      <c r="G31" s="209"/>
      <c r="H31" s="209"/>
      <c r="I31" s="209"/>
      <c r="J31" s="210"/>
      <c r="K31" s="82"/>
      <c r="L31" s="82"/>
      <c r="M31" s="82"/>
      <c r="N31" s="82"/>
      <c r="O31" s="82"/>
    </row>
    <row r="32" spans="2:15" ht="24.75" customHeight="1">
      <c r="B32" s="85"/>
      <c r="D32" s="208"/>
      <c r="E32" s="209"/>
      <c r="F32" s="209"/>
      <c r="G32" s="209"/>
      <c r="H32" s="209"/>
      <c r="I32" s="209"/>
      <c r="J32" s="210"/>
      <c r="K32" s="82"/>
      <c r="L32" s="82"/>
      <c r="M32" s="82"/>
      <c r="N32" s="82"/>
      <c r="O32" s="82"/>
    </row>
    <row r="33" spans="2:15" ht="24.75" customHeight="1">
      <c r="B33" s="85"/>
      <c r="D33" s="208"/>
      <c r="E33" s="209"/>
      <c r="F33" s="209"/>
      <c r="G33" s="209"/>
      <c r="H33" s="209"/>
      <c r="I33" s="209"/>
      <c r="J33" s="210"/>
      <c r="K33" s="82"/>
      <c r="L33" s="82"/>
      <c r="M33" s="82"/>
      <c r="N33" s="82"/>
      <c r="O33" s="82"/>
    </row>
    <row r="34" spans="2:15" ht="24.75" customHeight="1">
      <c r="B34" s="85"/>
      <c r="D34" s="208"/>
      <c r="E34" s="209"/>
      <c r="F34" s="209"/>
      <c r="G34" s="209"/>
      <c r="H34" s="209"/>
      <c r="I34" s="209"/>
      <c r="J34" s="210"/>
      <c r="K34" s="82"/>
      <c r="L34" s="82"/>
      <c r="M34" s="82"/>
      <c r="N34" s="82"/>
      <c r="O34" s="82"/>
    </row>
    <row r="35" spans="2:15" ht="24.75" customHeight="1">
      <c r="B35" s="85"/>
      <c r="D35" s="208"/>
      <c r="E35" s="209"/>
      <c r="F35" s="209"/>
      <c r="G35" s="209"/>
      <c r="H35" s="209"/>
      <c r="I35" s="209"/>
      <c r="J35" s="210"/>
      <c r="K35" s="82"/>
      <c r="L35" s="82"/>
      <c r="M35" s="82"/>
      <c r="N35" s="82"/>
      <c r="O35" s="82"/>
    </row>
    <row r="36" spans="2:15" ht="24.75" customHeight="1">
      <c r="B36" s="85"/>
      <c r="D36" s="211"/>
      <c r="E36" s="212"/>
      <c r="F36" s="212"/>
      <c r="G36" s="212"/>
      <c r="H36" s="212"/>
      <c r="I36" s="212"/>
      <c r="J36" s="213"/>
      <c r="K36" s="82"/>
      <c r="L36" s="82"/>
      <c r="M36" s="82"/>
      <c r="N36" s="82"/>
      <c r="O36" s="82"/>
    </row>
    <row r="37" spans="2:15" ht="24.75" customHeight="1">
      <c r="B37" s="85"/>
      <c r="D37" s="84"/>
      <c r="E37" s="82"/>
      <c r="F37" s="82"/>
      <c r="G37" s="82"/>
      <c r="H37" s="82"/>
      <c r="I37" s="82"/>
      <c r="J37" s="82"/>
      <c r="K37" s="82"/>
      <c r="L37" s="82"/>
      <c r="M37" s="82"/>
      <c r="N37" s="82"/>
      <c r="O37" s="82"/>
    </row>
    <row r="38" spans="2:15" ht="24.95" customHeight="1">
      <c r="B38" s="85"/>
      <c r="D38" s="61" t="s">
        <v>90</v>
      </c>
      <c r="E38" s="82"/>
      <c r="F38" s="82"/>
      <c r="G38" s="82"/>
      <c r="H38" s="82"/>
      <c r="I38" s="82"/>
      <c r="J38" s="82"/>
      <c r="K38" s="82"/>
      <c r="L38" s="82"/>
      <c r="M38" s="82"/>
      <c r="N38" s="82"/>
      <c r="O38" s="82"/>
    </row>
    <row r="39" spans="2:15" ht="24.95" customHeight="1">
      <c r="B39" s="85"/>
      <c r="D39" s="182" t="s">
        <v>18</v>
      </c>
      <c r="E39" s="182"/>
      <c r="F39" s="182"/>
      <c r="G39" s="182"/>
      <c r="H39" s="182"/>
      <c r="I39" s="182"/>
      <c r="J39" s="182"/>
      <c r="K39" s="82"/>
      <c r="L39" s="82"/>
      <c r="M39" s="82"/>
      <c r="N39" s="82"/>
      <c r="O39" s="82"/>
    </row>
    <row r="40" spans="2:15" ht="24.95" customHeight="1">
      <c r="B40" s="85"/>
      <c r="D40" s="183" t="s">
        <v>19</v>
      </c>
      <c r="E40" s="182"/>
      <c r="F40" s="182"/>
      <c r="G40" s="182"/>
      <c r="H40" s="182"/>
      <c r="I40" s="182"/>
      <c r="J40" s="182"/>
    </row>
    <row r="41" spans="2:15" ht="24.95" customHeight="1">
      <c r="B41" s="85"/>
      <c r="D41" s="184" t="s">
        <v>238</v>
      </c>
      <c r="E41" s="185"/>
      <c r="F41" s="185"/>
      <c r="G41" s="185"/>
      <c r="H41" s="185"/>
      <c r="I41" s="185"/>
      <c r="J41" s="185"/>
    </row>
    <row r="42" spans="2:15" ht="24.95" customHeight="1">
      <c r="B42" s="85"/>
      <c r="D42" s="197" t="s">
        <v>199</v>
      </c>
      <c r="E42" s="200" t="s">
        <v>209</v>
      </c>
      <c r="F42" s="203" t="s">
        <v>208</v>
      </c>
      <c r="G42" s="203"/>
      <c r="H42" s="203"/>
      <c r="I42" s="203"/>
      <c r="J42" s="203"/>
    </row>
    <row r="43" spans="2:15" ht="24.95" customHeight="1">
      <c r="B43" s="85"/>
      <c r="D43" s="198"/>
      <c r="E43" s="201"/>
      <c r="F43" s="188" t="s">
        <v>15</v>
      </c>
      <c r="G43" s="216" t="s">
        <v>161</v>
      </c>
      <c r="H43" s="217"/>
      <c r="I43" s="217"/>
      <c r="J43" s="218"/>
    </row>
    <row r="44" spans="2:15" ht="24.95" customHeight="1">
      <c r="B44" s="85"/>
      <c r="D44" s="199"/>
      <c r="E44" s="202"/>
      <c r="F44" s="189"/>
      <c r="G44" s="87" t="s">
        <v>16</v>
      </c>
      <c r="H44" s="19"/>
      <c r="I44" s="87" t="s">
        <v>16</v>
      </c>
      <c r="J44" s="19"/>
    </row>
    <row r="45" spans="2:15" ht="24.95" customHeight="1">
      <c r="B45" s="88"/>
      <c r="D45" s="89" t="s">
        <v>189</v>
      </c>
      <c r="E45" s="18"/>
      <c r="F45" s="18"/>
      <c r="G45" s="204"/>
      <c r="H45" s="196"/>
      <c r="I45" s="195"/>
      <c r="J45" s="196"/>
    </row>
    <row r="46" spans="2:15" ht="24.95" customHeight="1">
      <c r="B46" s="85"/>
      <c r="D46" s="89" t="s">
        <v>190</v>
      </c>
      <c r="E46" s="18"/>
      <c r="F46" s="18"/>
      <c r="G46" s="204"/>
      <c r="H46" s="196"/>
      <c r="I46" s="195"/>
      <c r="J46" s="196"/>
    </row>
    <row r="47" spans="2:15" ht="24.95" customHeight="1">
      <c r="B47" s="88"/>
      <c r="D47" s="89" t="s">
        <v>191</v>
      </c>
      <c r="E47" s="32">
        <f>E45-E46</f>
        <v>0</v>
      </c>
      <c r="F47" s="32">
        <f>F45-F46</f>
        <v>0</v>
      </c>
      <c r="G47" s="214">
        <f>G45-G46</f>
        <v>0</v>
      </c>
      <c r="H47" s="191"/>
      <c r="I47" s="190">
        <f>I45-I46</f>
        <v>0</v>
      </c>
      <c r="J47" s="191"/>
    </row>
    <row r="48" spans="2:15" ht="24.95" customHeight="1">
      <c r="B48" s="85"/>
      <c r="D48" s="89" t="s">
        <v>192</v>
      </c>
      <c r="E48" s="18"/>
      <c r="F48" s="18"/>
      <c r="G48" s="204"/>
      <c r="H48" s="196"/>
      <c r="I48" s="195"/>
      <c r="J48" s="196"/>
    </row>
    <row r="49" spans="2:10" ht="24.95" customHeight="1">
      <c r="B49" s="85"/>
      <c r="D49" s="89" t="s">
        <v>193</v>
      </c>
      <c r="E49" s="32">
        <f>E47-E48</f>
        <v>0</v>
      </c>
      <c r="F49" s="32">
        <f>F47-F48</f>
        <v>0</v>
      </c>
      <c r="G49" s="214">
        <f>G47-G48</f>
        <v>0</v>
      </c>
      <c r="H49" s="215"/>
      <c r="I49" s="190">
        <f>I47-I48</f>
        <v>0</v>
      </c>
      <c r="J49" s="191"/>
    </row>
    <row r="50" spans="2:10" ht="24.95" customHeight="1">
      <c r="B50" s="85"/>
      <c r="D50" s="89" t="s">
        <v>194</v>
      </c>
      <c r="E50" s="18"/>
      <c r="F50" s="18"/>
      <c r="G50" s="204"/>
      <c r="H50" s="196"/>
      <c r="I50" s="195"/>
      <c r="J50" s="196"/>
    </row>
    <row r="51" spans="2:10" ht="24.95" customHeight="1">
      <c r="B51" s="85"/>
      <c r="D51" s="89" t="s">
        <v>195</v>
      </c>
      <c r="E51" s="18"/>
      <c r="F51" s="18"/>
      <c r="G51" s="204"/>
      <c r="H51" s="196"/>
      <c r="I51" s="195"/>
      <c r="J51" s="196"/>
    </row>
    <row r="52" spans="2:10" ht="24.95" customHeight="1">
      <c r="B52" s="90"/>
      <c r="D52" s="148" t="s">
        <v>197</v>
      </c>
      <c r="E52" s="32">
        <f>E49+E50-E51</f>
        <v>0</v>
      </c>
      <c r="F52" s="32">
        <f>F49+F50-F51</f>
        <v>0</v>
      </c>
      <c r="G52" s="214">
        <f>G49+G50-G51</f>
        <v>0</v>
      </c>
      <c r="H52" s="191"/>
      <c r="I52" s="190">
        <f>I49+I50-I51</f>
        <v>0</v>
      </c>
      <c r="J52" s="191"/>
    </row>
    <row r="53" spans="2:10" ht="24.95" customHeight="1">
      <c r="B53" s="85"/>
      <c r="D53" s="89" t="s">
        <v>198</v>
      </c>
      <c r="E53" s="20"/>
      <c r="F53" s="20"/>
      <c r="G53" s="195"/>
      <c r="H53" s="196"/>
      <c r="I53" s="195"/>
      <c r="J53" s="196"/>
    </row>
    <row r="54" spans="2:10" ht="24.95" customHeight="1">
      <c r="B54" s="85"/>
      <c r="D54" s="89" t="s">
        <v>196</v>
      </c>
      <c r="E54" s="32">
        <f>E52-E53</f>
        <v>0</v>
      </c>
      <c r="F54" s="32">
        <f>F52-F53</f>
        <v>0</v>
      </c>
      <c r="G54" s="190">
        <f>G52-G53</f>
        <v>0</v>
      </c>
      <c r="H54" s="215"/>
      <c r="I54" s="190">
        <f>I52-I53</f>
        <v>0</v>
      </c>
      <c r="J54" s="215"/>
    </row>
    <row r="55" spans="2:10" ht="24.95" customHeight="1">
      <c r="B55" s="85"/>
      <c r="D55" s="59" t="s">
        <v>20</v>
      </c>
      <c r="E55" s="59"/>
      <c r="F55" s="59"/>
      <c r="G55" s="59"/>
      <c r="H55" s="59"/>
      <c r="I55" s="59"/>
      <c r="J55" s="59"/>
    </row>
    <row r="56" spans="2:10" ht="24.95" customHeight="1">
      <c r="B56" s="85"/>
      <c r="D56" s="91"/>
      <c r="E56" s="92" t="s">
        <v>235</v>
      </c>
      <c r="F56" s="92" t="s">
        <v>15</v>
      </c>
      <c r="G56" s="227" t="s">
        <v>14</v>
      </c>
      <c r="H56" s="228"/>
      <c r="I56" s="228"/>
      <c r="J56" s="229"/>
    </row>
    <row r="57" spans="2:10" ht="24.95" customHeight="1">
      <c r="B57" s="88"/>
      <c r="D57" s="93" t="s">
        <v>160</v>
      </c>
      <c r="E57" s="21"/>
      <c r="F57" s="21"/>
      <c r="G57" s="239">
        <f>E57-F57</f>
        <v>0</v>
      </c>
      <c r="H57" s="240"/>
      <c r="I57" s="240"/>
      <c r="J57" s="241"/>
    </row>
    <row r="58" spans="2:10" ht="24.95" customHeight="1">
      <c r="B58" s="85"/>
    </row>
    <row r="59" spans="2:10" ht="24.95" customHeight="1">
      <c r="B59" s="85"/>
      <c r="D59" s="61" t="s">
        <v>72</v>
      </c>
    </row>
    <row r="60" spans="2:10" ht="24.95" customHeight="1">
      <c r="B60" s="85"/>
      <c r="D60" s="60" t="s">
        <v>29</v>
      </c>
    </row>
    <row r="61" spans="2:10" ht="24.95" customHeight="1">
      <c r="B61" s="85"/>
      <c r="D61" s="94" t="s">
        <v>21</v>
      </c>
      <c r="E61" s="94"/>
    </row>
    <row r="62" spans="2:10" ht="24.95" customHeight="1">
      <c r="B62" s="85"/>
      <c r="D62" s="95" t="s">
        <v>22</v>
      </c>
      <c r="E62" s="33">
        <f>F45</f>
        <v>0</v>
      </c>
      <c r="F62" s="96" t="s">
        <v>210</v>
      </c>
      <c r="G62" s="96"/>
      <c r="H62" s="96"/>
      <c r="I62" s="96"/>
      <c r="J62" s="96"/>
    </row>
    <row r="63" spans="2:10" ht="24.95" customHeight="1">
      <c r="B63" s="85"/>
      <c r="D63" s="95" t="s">
        <v>23</v>
      </c>
      <c r="E63" s="33">
        <f>F46</f>
        <v>0</v>
      </c>
      <c r="F63" s="96"/>
      <c r="G63" s="96"/>
      <c r="H63" s="96"/>
      <c r="I63" s="96"/>
      <c r="J63" s="96"/>
    </row>
    <row r="64" spans="2:10" ht="24.95" customHeight="1">
      <c r="B64" s="85"/>
      <c r="D64" s="95" t="s">
        <v>200</v>
      </c>
      <c r="E64" s="33">
        <f>F48</f>
        <v>0</v>
      </c>
      <c r="F64" s="96"/>
      <c r="G64" s="96"/>
      <c r="H64" s="96"/>
      <c r="I64" s="96"/>
      <c r="J64" s="96"/>
    </row>
    <row r="65" spans="2:10" ht="24.95" customHeight="1">
      <c r="B65" s="85"/>
      <c r="D65" s="95" t="s">
        <v>201</v>
      </c>
      <c r="E65" s="33">
        <f>F51</f>
        <v>0</v>
      </c>
      <c r="F65" s="96"/>
      <c r="G65" s="96"/>
      <c r="H65" s="96"/>
      <c r="I65" s="96"/>
      <c r="J65" s="96"/>
    </row>
    <row r="66" spans="2:10" ht="24.95" customHeight="1">
      <c r="B66" s="85"/>
      <c r="D66" s="95" t="s">
        <v>202</v>
      </c>
      <c r="E66" s="33">
        <f>F53</f>
        <v>0</v>
      </c>
      <c r="F66" s="96"/>
      <c r="G66" s="96"/>
      <c r="H66" s="96"/>
      <c r="I66" s="96"/>
      <c r="J66" s="96"/>
    </row>
    <row r="67" spans="2:10" ht="24.95" customHeight="1">
      <c r="B67" s="85"/>
      <c r="D67" s="149" t="s">
        <v>203</v>
      </c>
      <c r="E67" s="33">
        <f>F50</f>
        <v>0</v>
      </c>
      <c r="F67" s="96"/>
      <c r="G67" s="96"/>
      <c r="H67" s="96"/>
      <c r="I67" s="96"/>
      <c r="J67" s="96"/>
    </row>
    <row r="68" spans="2:10" ht="24.95" customHeight="1">
      <c r="B68" s="85"/>
      <c r="D68" s="95" t="s">
        <v>204</v>
      </c>
      <c r="E68" s="152"/>
      <c r="F68" s="96" t="s">
        <v>206</v>
      </c>
      <c r="G68" s="96"/>
      <c r="H68" s="96"/>
      <c r="I68" s="96"/>
      <c r="J68" s="96"/>
    </row>
    <row r="69" spans="2:10" ht="24.95" customHeight="1">
      <c r="B69" s="85"/>
      <c r="D69" s="95" t="s">
        <v>205</v>
      </c>
      <c r="E69" s="22"/>
      <c r="F69" s="238" t="s">
        <v>207</v>
      </c>
      <c r="G69" s="238"/>
      <c r="H69" s="238"/>
      <c r="I69" s="96"/>
      <c r="J69" s="96"/>
    </row>
    <row r="70" spans="2:10" ht="9.9499999999999993" customHeight="1">
      <c r="B70" s="85"/>
      <c r="D70" s="97"/>
      <c r="E70" s="98"/>
      <c r="F70" s="99"/>
      <c r="G70" s="99"/>
      <c r="H70" s="99"/>
      <c r="I70" s="96"/>
      <c r="J70" s="96"/>
    </row>
    <row r="71" spans="2:10" ht="24.95" customHeight="1">
      <c r="B71" s="85"/>
      <c r="D71" s="95" t="s">
        <v>24</v>
      </c>
      <c r="E71" s="22"/>
      <c r="F71" s="99" t="s">
        <v>138</v>
      </c>
      <c r="G71" s="96"/>
      <c r="H71" s="96"/>
      <c r="I71" s="96"/>
      <c r="J71" s="96"/>
    </row>
    <row r="72" spans="2:10" ht="24.95" customHeight="1">
      <c r="B72" s="85"/>
      <c r="D72" s="95" t="s">
        <v>25</v>
      </c>
      <c r="E72" s="22"/>
      <c r="F72" s="99" t="s">
        <v>184</v>
      </c>
      <c r="G72" s="96"/>
      <c r="H72" s="96"/>
      <c r="I72" s="96"/>
      <c r="J72" s="96"/>
    </row>
    <row r="73" spans="2:10" ht="9.9499999999999993" customHeight="1">
      <c r="B73" s="85"/>
      <c r="D73" s="97"/>
      <c r="E73" s="98"/>
      <c r="F73" s="99"/>
      <c r="G73" s="99"/>
      <c r="H73" s="99"/>
      <c r="I73" s="96"/>
      <c r="J73" s="96"/>
    </row>
    <row r="74" spans="2:10" ht="24.95" customHeight="1">
      <c r="B74" s="85"/>
      <c r="D74" s="95" t="s">
        <v>26</v>
      </c>
      <c r="E74" s="22"/>
      <c r="F74" s="99" t="s">
        <v>28</v>
      </c>
      <c r="G74" s="96"/>
      <c r="H74" s="96"/>
      <c r="I74" s="96"/>
      <c r="J74" s="96"/>
    </row>
    <row r="75" spans="2:10" ht="24.95" customHeight="1">
      <c r="B75" s="85"/>
      <c r="D75" s="95" t="s">
        <v>27</v>
      </c>
      <c r="E75" s="22"/>
      <c r="F75" s="99" t="s">
        <v>139</v>
      </c>
      <c r="G75" s="96"/>
      <c r="H75" s="96"/>
      <c r="I75" s="96"/>
      <c r="J75" s="96"/>
    </row>
    <row r="76" spans="2:10" ht="24.95" customHeight="1">
      <c r="B76" s="85"/>
      <c r="E76" s="100"/>
      <c r="F76" s="96" t="s">
        <v>140</v>
      </c>
      <c r="G76" s="96"/>
      <c r="H76" s="96"/>
      <c r="I76" s="96"/>
      <c r="J76" s="96"/>
    </row>
    <row r="77" spans="2:10" ht="24.95" customHeight="1">
      <c r="B77" s="85"/>
      <c r="D77" s="61" t="s">
        <v>91</v>
      </c>
      <c r="E77" s="100"/>
      <c r="F77" s="96"/>
      <c r="G77" s="96"/>
      <c r="H77" s="96"/>
      <c r="I77" s="96"/>
      <c r="J77" s="96"/>
    </row>
    <row r="78" spans="2:10" ht="24.95" customHeight="1">
      <c r="B78" s="85"/>
      <c r="D78" s="94" t="s">
        <v>21</v>
      </c>
      <c r="E78" s="101" t="s">
        <v>236</v>
      </c>
      <c r="F78" s="102" t="s">
        <v>95</v>
      </c>
      <c r="G78" s="96"/>
      <c r="H78" s="96"/>
      <c r="I78" s="96"/>
      <c r="J78" s="96"/>
    </row>
    <row r="79" spans="2:10" ht="24.95" customHeight="1">
      <c r="B79" s="103" t="s">
        <v>157</v>
      </c>
      <c r="D79" s="104" t="s">
        <v>92</v>
      </c>
      <c r="E79" s="37">
        <f>E45</f>
        <v>0</v>
      </c>
      <c r="F79" s="37">
        <f>F45</f>
        <v>0</v>
      </c>
      <c r="G79" s="96"/>
      <c r="H79" s="96"/>
      <c r="I79" s="96"/>
      <c r="J79" s="96"/>
    </row>
    <row r="80" spans="2:10" ht="24.95" customHeight="1">
      <c r="B80" s="103" t="s">
        <v>158</v>
      </c>
      <c r="D80" s="104" t="s">
        <v>93</v>
      </c>
      <c r="E80" s="37">
        <f>E47</f>
        <v>0</v>
      </c>
      <c r="F80" s="37">
        <f>F47</f>
        <v>0</v>
      </c>
      <c r="G80" s="96"/>
      <c r="H80" s="96"/>
      <c r="I80" s="96"/>
      <c r="J80" s="96"/>
    </row>
    <row r="81" spans="2:12" ht="24.95" customHeight="1" thickBot="1">
      <c r="B81" s="105" t="s">
        <v>159</v>
      </c>
      <c r="D81" s="106" t="s">
        <v>94</v>
      </c>
      <c r="E81" s="38">
        <f>E52</f>
        <v>0</v>
      </c>
      <c r="F81" s="107"/>
      <c r="G81" s="96"/>
      <c r="H81" s="96"/>
      <c r="I81" s="96"/>
      <c r="J81" s="96"/>
    </row>
    <row r="82" spans="2:12" ht="24.95" customHeight="1">
      <c r="B82" s="103" t="s">
        <v>177</v>
      </c>
      <c r="D82" s="108" t="s">
        <v>162</v>
      </c>
      <c r="E82" s="34">
        <f>E57</f>
        <v>0</v>
      </c>
      <c r="F82" s="34">
        <f>F57</f>
        <v>0</v>
      </c>
      <c r="G82" s="96"/>
      <c r="H82" s="96"/>
      <c r="I82" s="96"/>
      <c r="J82" s="96"/>
    </row>
    <row r="83" spans="2:12" ht="24.95" customHeight="1">
      <c r="B83" s="85"/>
      <c r="E83" s="100"/>
      <c r="F83" s="96"/>
      <c r="G83" s="96"/>
      <c r="H83" s="96"/>
      <c r="I83" s="96"/>
      <c r="J83" s="96"/>
    </row>
    <row r="84" spans="2:12" ht="24.95" customHeight="1">
      <c r="B84" s="85"/>
      <c r="D84" s="61" t="s">
        <v>65</v>
      </c>
      <c r="E84" s="109"/>
      <c r="F84" s="96"/>
      <c r="G84" s="96"/>
      <c r="H84" s="96"/>
      <c r="I84" s="96"/>
      <c r="J84" s="96"/>
    </row>
    <row r="85" spans="2:12" ht="24.95" customHeight="1">
      <c r="B85" s="85"/>
      <c r="D85" s="94" t="s">
        <v>21</v>
      </c>
      <c r="E85" s="43" t="s">
        <v>107</v>
      </c>
      <c r="F85" s="96"/>
      <c r="G85" s="96"/>
      <c r="H85" s="96"/>
      <c r="I85" s="96"/>
      <c r="J85" s="96"/>
    </row>
    <row r="86" spans="2:12" ht="24.95" customHeight="1">
      <c r="B86" s="93" t="s">
        <v>163</v>
      </c>
      <c r="D86" s="104" t="s">
        <v>2</v>
      </c>
      <c r="E86" s="35">
        <f>E71</f>
        <v>0</v>
      </c>
      <c r="F86" s="223" t="s">
        <v>0</v>
      </c>
      <c r="G86" s="224"/>
      <c r="H86" s="224"/>
      <c r="I86" s="224"/>
      <c r="J86" s="224"/>
      <c r="K86" s="224"/>
      <c r="L86" s="224"/>
    </row>
    <row r="87" spans="2:12" ht="24.95" customHeight="1">
      <c r="B87" s="93" t="s">
        <v>164</v>
      </c>
      <c r="D87" s="104" t="s">
        <v>3</v>
      </c>
      <c r="E87" s="35">
        <f>E62-E63-E64-E65-E65-E67-E68-E69</f>
        <v>0</v>
      </c>
      <c r="F87" s="223" t="s">
        <v>211</v>
      </c>
      <c r="G87" s="224"/>
      <c r="H87" s="224"/>
      <c r="I87" s="224"/>
      <c r="J87" s="224"/>
      <c r="K87" s="224"/>
      <c r="L87" s="224"/>
    </row>
    <row r="88" spans="2:12" ht="24.95" customHeight="1">
      <c r="B88" s="93" t="s">
        <v>165</v>
      </c>
      <c r="D88" s="104" t="s">
        <v>4</v>
      </c>
      <c r="E88" s="35">
        <f>E72</f>
        <v>0</v>
      </c>
      <c r="F88" s="223" t="s">
        <v>1</v>
      </c>
      <c r="G88" s="224"/>
      <c r="H88" s="224"/>
      <c r="I88" s="224"/>
      <c r="J88" s="224"/>
      <c r="K88" s="224"/>
      <c r="L88" s="224"/>
    </row>
    <row r="89" spans="2:12" ht="24.95" customHeight="1">
      <c r="B89" s="93" t="s">
        <v>166</v>
      </c>
      <c r="D89" s="104" t="s">
        <v>5</v>
      </c>
      <c r="E89" s="35">
        <f>E63+E64+E65+E66+E67+E68+E69</f>
        <v>0</v>
      </c>
      <c r="F89" s="110" t="s">
        <v>239</v>
      </c>
      <c r="G89" s="111"/>
      <c r="H89" s="111"/>
      <c r="I89" s="111"/>
      <c r="J89" s="111"/>
      <c r="K89" s="111"/>
      <c r="L89" s="111"/>
    </row>
    <row r="90" spans="2:12" ht="24.95" customHeight="1">
      <c r="B90" s="93" t="s">
        <v>167</v>
      </c>
      <c r="D90" s="104" t="s">
        <v>6</v>
      </c>
      <c r="E90" s="35">
        <f>IFERROR(INT(IF(((E87-E88)*E86/E89)&gt;=0,(E87-E88)*E86/E89,0)),IFERROR(INT(IF(((E87-E88)*E86/E89)&gt;=0,(E87-E88)*E86/E89,0)),0))</f>
        <v>0</v>
      </c>
      <c r="F90" s="223" t="s">
        <v>7</v>
      </c>
      <c r="G90" s="237"/>
      <c r="H90" s="237"/>
      <c r="I90" s="224"/>
      <c r="J90" s="224"/>
    </row>
    <row r="91" spans="2:12" ht="24.95" customHeight="1" thickBot="1">
      <c r="B91" s="93" t="s">
        <v>168</v>
      </c>
      <c r="D91" s="112" t="s">
        <v>8</v>
      </c>
      <c r="E91" s="36">
        <f>E74+E75</f>
        <v>0</v>
      </c>
      <c r="F91" s="223" t="s">
        <v>9</v>
      </c>
      <c r="G91" s="237"/>
      <c r="H91" s="237"/>
      <c r="I91" s="224"/>
      <c r="J91" s="224"/>
    </row>
    <row r="92" spans="2:12" ht="24.95" customHeight="1" thickTop="1" thickBot="1">
      <c r="B92" s="93" t="s">
        <v>169</v>
      </c>
      <c r="D92" s="113" t="s">
        <v>10</v>
      </c>
      <c r="E92" s="114">
        <f>INT(IF(E91=E86,0,IF(E90&gt;E86,E86-E91,MAX(E90-E91,0))))</f>
        <v>0</v>
      </c>
      <c r="F92" s="236" t="s">
        <v>30</v>
      </c>
      <c r="G92" s="237"/>
      <c r="H92" s="237"/>
      <c r="I92" s="224"/>
      <c r="J92" s="224"/>
    </row>
    <row r="93" spans="2:12" ht="24.95" customHeight="1" thickTop="1">
      <c r="B93" s="85"/>
    </row>
    <row r="94" spans="2:12" ht="24.95" customHeight="1">
      <c r="B94" s="85"/>
      <c r="D94" s="72" t="s">
        <v>86</v>
      </c>
      <c r="E94" s="115"/>
      <c r="F94" s="115"/>
      <c r="G94" s="115"/>
      <c r="H94" s="115"/>
      <c r="I94" s="115"/>
      <c r="J94" s="115"/>
    </row>
    <row r="95" spans="2:12" ht="24.95" customHeight="1">
      <c r="B95" s="85"/>
      <c r="D95" s="85" t="s">
        <v>85</v>
      </c>
      <c r="E95" s="59"/>
      <c r="F95" s="59"/>
      <c r="G95" s="59"/>
      <c r="H95" s="59"/>
      <c r="I95" s="59"/>
      <c r="J95" s="59"/>
      <c r="K95" s="59"/>
    </row>
    <row r="96" spans="2:12" ht="24.95" customHeight="1">
      <c r="B96" s="85"/>
      <c r="D96" s="116" t="s">
        <v>81</v>
      </c>
      <c r="E96" s="151" t="s">
        <v>241</v>
      </c>
      <c r="F96" s="117"/>
    </row>
    <row r="97" spans="2:8" ht="24.95" customHeight="1">
      <c r="B97" s="85"/>
      <c r="D97" s="118" t="s">
        <v>13</v>
      </c>
      <c r="E97" s="119" t="s">
        <v>235</v>
      </c>
      <c r="F97" s="119" t="s">
        <v>15</v>
      </c>
      <c r="G97" s="65"/>
      <c r="H97" s="65"/>
    </row>
    <row r="98" spans="2:8" ht="24.95" customHeight="1">
      <c r="B98" s="85"/>
      <c r="D98" s="104" t="s">
        <v>212</v>
      </c>
      <c r="E98" s="23"/>
      <c r="F98" s="23"/>
    </row>
    <row r="99" spans="2:8" ht="24.95" customHeight="1">
      <c r="B99" s="85"/>
      <c r="D99" s="104" t="s">
        <v>213</v>
      </c>
      <c r="E99" s="23"/>
      <c r="F99" s="23"/>
    </row>
    <row r="100" spans="2:8" ht="24.95" customHeight="1" thickBot="1">
      <c r="B100" s="85"/>
      <c r="D100" s="112" t="s">
        <v>215</v>
      </c>
      <c r="E100" s="24"/>
      <c r="F100" s="24"/>
    </row>
    <row r="101" spans="2:8" ht="24.95" customHeight="1" thickTop="1">
      <c r="B101" s="85"/>
      <c r="D101" s="122" t="s">
        <v>34</v>
      </c>
      <c r="E101" s="47">
        <f>SUM(E98:E100)</f>
        <v>0</v>
      </c>
      <c r="F101" s="47">
        <f>SUM(F98:F100)</f>
        <v>0</v>
      </c>
    </row>
    <row r="102" spans="2:8" ht="24.95" customHeight="1">
      <c r="B102" s="85"/>
    </row>
    <row r="103" spans="2:8" ht="24.95" customHeight="1">
      <c r="B103" s="85"/>
      <c r="D103" s="123" t="s">
        <v>66</v>
      </c>
      <c r="E103" s="151" t="s">
        <v>241</v>
      </c>
      <c r="F103" s="124"/>
    </row>
    <row r="104" spans="2:8" ht="24.95" customHeight="1">
      <c r="B104" s="85"/>
      <c r="D104" s="118" t="s">
        <v>13</v>
      </c>
      <c r="E104" s="119" t="s">
        <v>235</v>
      </c>
      <c r="F104" s="119" t="s">
        <v>15</v>
      </c>
      <c r="G104" s="65"/>
      <c r="H104" s="65"/>
    </row>
    <row r="105" spans="2:8" ht="24.95" customHeight="1">
      <c r="B105" s="85"/>
      <c r="D105" s="120" t="s">
        <v>214</v>
      </c>
      <c r="E105" s="25"/>
      <c r="F105" s="25"/>
    </row>
    <row r="106" spans="2:8" ht="24.95" customHeight="1">
      <c r="B106" s="85"/>
      <c r="D106" s="125" t="s">
        <v>216</v>
      </c>
      <c r="E106" s="39">
        <f>E98</f>
        <v>0</v>
      </c>
      <c r="F106" s="39">
        <f>F98</f>
        <v>0</v>
      </c>
    </row>
    <row r="107" spans="2:8" ht="24.95" customHeight="1">
      <c r="B107" s="85"/>
      <c r="D107" s="125" t="s">
        <v>217</v>
      </c>
      <c r="E107" s="39">
        <f>E99</f>
        <v>0</v>
      </c>
      <c r="F107" s="39">
        <f>F99</f>
        <v>0</v>
      </c>
    </row>
    <row r="108" spans="2:8" ht="24.95" customHeight="1" thickBot="1">
      <c r="B108" s="85"/>
      <c r="D108" s="126" t="s">
        <v>218</v>
      </c>
      <c r="E108" s="26"/>
      <c r="F108" s="26"/>
    </row>
    <row r="109" spans="2:8" ht="24.95" customHeight="1" thickTop="1">
      <c r="B109" s="103" t="s">
        <v>170</v>
      </c>
      <c r="D109" s="127" t="s">
        <v>33</v>
      </c>
      <c r="E109" s="40">
        <f>SUM(E105:E108)</f>
        <v>0</v>
      </c>
      <c r="F109" s="40">
        <f>SUM(F105:F108)</f>
        <v>0</v>
      </c>
    </row>
    <row r="110" spans="2:8" ht="24.95" customHeight="1">
      <c r="B110" s="85"/>
      <c r="D110" s="128"/>
    </row>
    <row r="111" spans="2:8" ht="24.95" customHeight="1">
      <c r="B111" s="85"/>
      <c r="D111" s="123" t="s">
        <v>67</v>
      </c>
      <c r="E111" s="151" t="s">
        <v>241</v>
      </c>
      <c r="F111" s="117"/>
    </row>
    <row r="112" spans="2:8" ht="24.95" customHeight="1">
      <c r="B112" s="85"/>
      <c r="D112" s="129" t="s">
        <v>13</v>
      </c>
      <c r="E112" s="119" t="s">
        <v>235</v>
      </c>
      <c r="F112" s="119" t="s">
        <v>15</v>
      </c>
      <c r="G112" s="65"/>
      <c r="H112" s="65"/>
    </row>
    <row r="113" spans="2:12" ht="24.95" customHeight="1">
      <c r="B113" s="85"/>
      <c r="D113" s="120" t="s">
        <v>219</v>
      </c>
      <c r="E113" s="25"/>
      <c r="F113" s="25"/>
    </row>
    <row r="114" spans="2:12" ht="24.95" customHeight="1">
      <c r="B114" s="85"/>
      <c r="D114" s="120" t="s">
        <v>35</v>
      </c>
      <c r="E114" s="25"/>
      <c r="F114" s="25"/>
    </row>
    <row r="115" spans="2:12" ht="24.95" customHeight="1">
      <c r="B115" s="85"/>
      <c r="D115" s="120" t="s">
        <v>36</v>
      </c>
      <c r="E115" s="25"/>
      <c r="F115" s="25"/>
    </row>
    <row r="116" spans="2:12" ht="24.95" customHeight="1" thickBot="1">
      <c r="B116" s="85"/>
      <c r="D116" s="121" t="s">
        <v>32</v>
      </c>
      <c r="E116" s="27"/>
      <c r="F116" s="27"/>
    </row>
    <row r="117" spans="2:12" ht="24.95" customHeight="1" thickTop="1" thickBot="1">
      <c r="B117" s="85"/>
      <c r="D117" s="130" t="s">
        <v>37</v>
      </c>
      <c r="E117" s="41">
        <f>SUM(E113:E116)</f>
        <v>0</v>
      </c>
      <c r="F117" s="41">
        <f>SUM(F113:F116)</f>
        <v>0</v>
      </c>
    </row>
    <row r="118" spans="2:12" ht="24.95" customHeight="1" thickTop="1" thickBot="1">
      <c r="B118" s="85"/>
      <c r="D118" s="131" t="s">
        <v>38</v>
      </c>
      <c r="E118" s="28"/>
      <c r="F118" s="28"/>
    </row>
    <row r="119" spans="2:12" ht="24.95" customHeight="1" thickTop="1">
      <c r="B119" s="103" t="s">
        <v>171</v>
      </c>
      <c r="D119" s="127" t="s">
        <v>33</v>
      </c>
      <c r="E119" s="40">
        <f>E117+E118</f>
        <v>0</v>
      </c>
      <c r="F119" s="40">
        <f>F117+F118</f>
        <v>0</v>
      </c>
    </row>
    <row r="120" spans="2:12" ht="24.95" customHeight="1">
      <c r="B120" s="85"/>
      <c r="D120" s="128"/>
      <c r="E120" s="132"/>
      <c r="F120" s="132"/>
    </row>
    <row r="121" spans="2:12" ht="24.95" customHeight="1">
      <c r="B121" s="85"/>
      <c r="D121" s="123" t="s">
        <v>68</v>
      </c>
    </row>
    <row r="122" spans="2:12" ht="24.95" customHeight="1">
      <c r="B122" s="85"/>
      <c r="D122" s="64" t="s">
        <v>69</v>
      </c>
      <c r="F122" s="133"/>
    </row>
    <row r="123" spans="2:12" ht="24.95" customHeight="1">
      <c r="B123" s="85"/>
      <c r="D123" s="129" t="s">
        <v>13</v>
      </c>
      <c r="E123" s="119" t="s">
        <v>179</v>
      </c>
      <c r="F123" s="119" t="s">
        <v>60</v>
      </c>
    </row>
    <row r="124" spans="2:12" ht="24.95" customHeight="1">
      <c r="B124" s="85"/>
      <c r="D124" s="120" t="s">
        <v>222</v>
      </c>
      <c r="E124" s="50">
        <f>'【個人】1回目＞計算用シート'!F124</f>
        <v>0</v>
      </c>
      <c r="F124" s="39">
        <f>F45</f>
        <v>0</v>
      </c>
      <c r="G124" s="133"/>
    </row>
    <row r="125" spans="2:12" ht="24.95" customHeight="1">
      <c r="B125" s="85"/>
      <c r="D125" s="120" t="s">
        <v>221</v>
      </c>
      <c r="E125" s="50">
        <f>'【個人】1回目＞計算用シート'!F125</f>
        <v>0</v>
      </c>
      <c r="F125" s="39">
        <f>F46</f>
        <v>0</v>
      </c>
    </row>
    <row r="126" spans="2:12" ht="24.95" customHeight="1">
      <c r="B126" s="85"/>
      <c r="D126" s="120" t="s">
        <v>220</v>
      </c>
      <c r="E126" s="50">
        <f>'【個人】1回目＞計算用シート'!F126</f>
        <v>0</v>
      </c>
      <c r="F126" s="39">
        <f>F47</f>
        <v>0</v>
      </c>
      <c r="H126" s="65" t="s">
        <v>225</v>
      </c>
    </row>
    <row r="127" spans="2:12" ht="24.95" customHeight="1">
      <c r="B127" s="85"/>
      <c r="D127" s="120" t="s">
        <v>223</v>
      </c>
      <c r="E127" s="50">
        <f>'【個人】1回目＞計算用シート'!F127</f>
        <v>0</v>
      </c>
      <c r="F127" s="39">
        <f>J132</f>
        <v>0</v>
      </c>
      <c r="G127" s="150" t="s">
        <v>234</v>
      </c>
      <c r="H127" s="153" t="s">
        <v>226</v>
      </c>
      <c r="I127" s="118" t="s">
        <v>240</v>
      </c>
      <c r="J127" s="154" t="s">
        <v>227</v>
      </c>
      <c r="K127" s="230"/>
      <c r="L127" s="231"/>
    </row>
    <row r="128" spans="2:12" ht="24.95" customHeight="1">
      <c r="B128" s="85"/>
      <c r="D128" s="120" t="s">
        <v>224</v>
      </c>
      <c r="E128" s="50">
        <f>'【個人】1回目＞計算用シート'!F128</f>
        <v>0</v>
      </c>
      <c r="F128" s="39">
        <f>F126-F127</f>
        <v>0</v>
      </c>
      <c r="H128" s="155" t="s">
        <v>229</v>
      </c>
      <c r="I128" s="169">
        <f>'【個人】1回目＞計算用シート'!J128</f>
        <v>0</v>
      </c>
      <c r="J128" s="159"/>
      <c r="K128" s="225"/>
      <c r="L128" s="226"/>
    </row>
    <row r="129" spans="2:12" ht="24.95" customHeight="1">
      <c r="B129" s="85"/>
      <c r="D129" s="120" t="s">
        <v>233</v>
      </c>
      <c r="E129" s="50">
        <f>'【個人】1回目＞計算用シート'!F129</f>
        <v>0</v>
      </c>
      <c r="F129" s="39">
        <f>F128-J129</f>
        <v>0</v>
      </c>
      <c r="H129" s="155" t="s">
        <v>230</v>
      </c>
      <c r="I129" s="169">
        <f>'【個人】1回目＞計算用シート'!J129</f>
        <v>0</v>
      </c>
      <c r="J129" s="159"/>
      <c r="K129" s="225"/>
      <c r="L129" s="226"/>
    </row>
    <row r="130" spans="2:12" ht="24.95" customHeight="1">
      <c r="B130" s="85"/>
      <c r="D130" s="120" t="s">
        <v>43</v>
      </c>
      <c r="E130" s="50">
        <f>'【個人】1回目＞計算用シート'!F130</f>
        <v>0</v>
      </c>
      <c r="F130" s="39">
        <f>F101</f>
        <v>0</v>
      </c>
      <c r="H130" s="155" t="s">
        <v>231</v>
      </c>
      <c r="I130" s="169">
        <f>'【個人】1回目＞計算用シート'!J130</f>
        <v>0</v>
      </c>
      <c r="J130" s="159"/>
      <c r="K130" s="225"/>
      <c r="L130" s="226"/>
    </row>
    <row r="131" spans="2:12" ht="24.95" customHeight="1" thickBot="1">
      <c r="B131" s="85"/>
      <c r="D131" s="120" t="s">
        <v>44</v>
      </c>
      <c r="E131" s="50">
        <f>'【個人】1回目＞計算用シート'!F131</f>
        <v>0</v>
      </c>
      <c r="F131" s="39">
        <f>F109</f>
        <v>0</v>
      </c>
      <c r="H131" s="156" t="s">
        <v>232</v>
      </c>
      <c r="I131" s="170">
        <f>'【個人】1回目＞計算用シート'!J131</f>
        <v>0</v>
      </c>
      <c r="J131" s="161"/>
      <c r="K131" s="225"/>
      <c r="L131" s="226"/>
    </row>
    <row r="132" spans="2:12" ht="24.95" customHeight="1" thickTop="1">
      <c r="B132" s="85"/>
      <c r="D132" s="120" t="s">
        <v>45</v>
      </c>
      <c r="E132" s="50">
        <f>'【個人】1回目＞計算用シート'!F132</f>
        <v>0</v>
      </c>
      <c r="F132" s="23"/>
      <c r="G132" s="65"/>
      <c r="H132" s="157" t="s">
        <v>228</v>
      </c>
      <c r="I132" s="162">
        <f>'【個人】1回目＞計算用シート'!J132</f>
        <v>0</v>
      </c>
      <c r="J132" s="163">
        <f>J128-J129-J130+J131</f>
        <v>0</v>
      </c>
      <c r="K132" s="225"/>
      <c r="L132" s="226"/>
    </row>
    <row r="133" spans="2:12" ht="24.95" customHeight="1">
      <c r="B133" s="85"/>
      <c r="D133" s="120" t="s">
        <v>46</v>
      </c>
      <c r="E133" s="50">
        <f>'【個人】1回目＞計算用シート'!F133</f>
        <v>0</v>
      </c>
      <c r="F133" s="23"/>
    </row>
    <row r="134" spans="2:12" ht="24.95" customHeight="1">
      <c r="B134" s="85"/>
      <c r="D134" s="120" t="s">
        <v>47</v>
      </c>
      <c r="E134" s="50">
        <f>'【個人】1回目＞計算用シート'!F134</f>
        <v>0</v>
      </c>
      <c r="F134" s="39">
        <f>F119</f>
        <v>0</v>
      </c>
      <c r="G134" s="133"/>
      <c r="H134" s="133"/>
    </row>
    <row r="135" spans="2:12" ht="24.95" customHeight="1">
      <c r="B135" s="85"/>
      <c r="D135" s="120" t="s">
        <v>50</v>
      </c>
      <c r="E135" s="50">
        <f>'【個人】1回目＞計算用シート'!F135</f>
        <v>0</v>
      </c>
      <c r="F135" s="39">
        <f>F117</f>
        <v>0</v>
      </c>
    </row>
    <row r="136" spans="2:12" ht="24.95" customHeight="1">
      <c r="B136" s="85"/>
      <c r="D136" s="120" t="s">
        <v>51</v>
      </c>
      <c r="E136" s="50">
        <f>'【個人】1回目＞計算用シート'!F136</f>
        <v>0</v>
      </c>
      <c r="F136" s="39">
        <f>F118</f>
        <v>0</v>
      </c>
    </row>
    <row r="137" spans="2:12" ht="24.95" customHeight="1">
      <c r="B137" s="93" t="s">
        <v>172</v>
      </c>
      <c r="D137" s="135" t="s">
        <v>63</v>
      </c>
      <c r="E137" s="50">
        <f>'【個人】1回目＞計算用シート'!F137</f>
        <v>0</v>
      </c>
      <c r="F137" s="39">
        <f>F128+F131+F134</f>
        <v>0</v>
      </c>
    </row>
    <row r="138" spans="2:12" ht="24.95" customHeight="1">
      <c r="B138" s="85"/>
      <c r="D138" s="120" t="s">
        <v>141</v>
      </c>
      <c r="E138" s="50">
        <f>'【個人】1回目＞計算用シート'!F138</f>
        <v>0</v>
      </c>
      <c r="F138" s="48"/>
    </row>
    <row r="139" spans="2:12" ht="24.95" customHeight="1">
      <c r="B139" s="93" t="s">
        <v>173</v>
      </c>
      <c r="D139" s="120" t="s">
        <v>64</v>
      </c>
      <c r="E139" s="50">
        <f>'【個人】1回目＞計算用シート'!F139</f>
        <v>0</v>
      </c>
      <c r="F139" s="39">
        <f>IFERROR(F137/F138,)</f>
        <v>0</v>
      </c>
    </row>
    <row r="140" spans="2:12" ht="24.95" customHeight="1">
      <c r="B140" s="85"/>
      <c r="D140" s="117"/>
      <c r="E140" s="132"/>
      <c r="F140" s="132"/>
    </row>
    <row r="141" spans="2:12" ht="24.95" customHeight="1">
      <c r="B141" s="105" t="s">
        <v>174</v>
      </c>
      <c r="D141" s="136" t="s">
        <v>52</v>
      </c>
      <c r="E141" s="137"/>
      <c r="F141" s="42">
        <f>IFERROR(IF(E137&lt;0,(F137-E137)/E137*-1,IF(E137&gt;0,(F137-E137)/E137,IF(AND(E137=0,F137&gt;0),1,0))),0)</f>
        <v>0</v>
      </c>
    </row>
    <row r="142" spans="2:12" ht="24.95" customHeight="1">
      <c r="B142" s="105" t="s">
        <v>175</v>
      </c>
      <c r="D142" s="136" t="s">
        <v>53</v>
      </c>
      <c r="E142" s="137"/>
      <c r="F142" s="42">
        <f>IFERROR(IF(E139&lt;0,(F139-E139)/E139*-1,IF(E139&gt;0,(F139-E139)/E139,IF(AND(E139=0,F139&gt;0),1,0))),0)</f>
        <v>0</v>
      </c>
    </row>
    <row r="143" spans="2:12" ht="24.95" customHeight="1">
      <c r="B143" s="85"/>
    </row>
    <row r="144" spans="2:12" ht="24.95" customHeight="1">
      <c r="B144" s="85"/>
      <c r="D144" s="72" t="s">
        <v>87</v>
      </c>
      <c r="E144" s="115"/>
      <c r="F144" s="115"/>
      <c r="G144" s="115"/>
      <c r="H144" s="115"/>
      <c r="I144" s="115"/>
      <c r="J144" s="115"/>
    </row>
    <row r="145" spans="2:10" ht="24.95" customHeight="1">
      <c r="B145" s="85"/>
      <c r="D145" s="85" t="s">
        <v>84</v>
      </c>
    </row>
    <row r="146" spans="2:10" ht="24.95" customHeight="1">
      <c r="B146" s="85"/>
      <c r="D146" s="138" t="s">
        <v>80</v>
      </c>
    </row>
    <row r="147" spans="2:10" ht="24.95" customHeight="1">
      <c r="B147" s="85"/>
      <c r="D147" s="140"/>
      <c r="E147" s="164"/>
      <c r="F147" s="164"/>
      <c r="G147" s="145"/>
      <c r="H147" s="141"/>
      <c r="I147" s="52"/>
      <c r="J147" s="141"/>
    </row>
    <row r="148" spans="2:10" ht="24.95" customHeight="1">
      <c r="B148" s="85"/>
      <c r="D148" s="142"/>
      <c r="E148" s="244"/>
      <c r="F148" s="245"/>
      <c r="G148" s="246"/>
      <c r="H148" s="246"/>
      <c r="I148" s="247"/>
      <c r="J148" s="247"/>
    </row>
    <row r="149" spans="2:10" ht="24.95" customHeight="1">
      <c r="B149" s="85"/>
      <c r="D149" s="142"/>
      <c r="E149" s="165"/>
      <c r="F149" s="143"/>
      <c r="G149" s="250"/>
      <c r="H149" s="251"/>
      <c r="I149" s="252"/>
      <c r="J149" s="253"/>
    </row>
    <row r="150" spans="2:10" ht="24.95" customHeight="1">
      <c r="B150" s="85"/>
      <c r="D150" s="142"/>
      <c r="E150" s="165"/>
      <c r="F150" s="143"/>
      <c r="G150" s="250"/>
      <c r="H150" s="252"/>
      <c r="I150" s="252"/>
      <c r="J150" s="253"/>
    </row>
    <row r="151" spans="2:10" ht="24.95" customHeight="1">
      <c r="B151" s="88"/>
      <c r="D151" s="141"/>
      <c r="E151" s="166"/>
      <c r="F151" s="144"/>
      <c r="G151" s="254"/>
      <c r="H151" s="252"/>
      <c r="I151" s="145"/>
      <c r="J151" s="49"/>
    </row>
    <row r="152" spans="2:10" ht="24.95" customHeight="1">
      <c r="B152" s="85"/>
      <c r="D152" s="141"/>
      <c r="E152" s="167"/>
      <c r="F152" s="168"/>
      <c r="G152" s="248"/>
      <c r="H152" s="248"/>
      <c r="I152" s="249"/>
      <c r="J152" s="249"/>
    </row>
    <row r="153" spans="2:10" ht="24.95" customHeight="1">
      <c r="B153" s="85"/>
      <c r="D153" s="141"/>
      <c r="E153" s="167"/>
      <c r="F153" s="168"/>
      <c r="G153" s="248"/>
      <c r="H153" s="248"/>
      <c r="I153" s="249"/>
      <c r="J153" s="249"/>
    </row>
    <row r="154" spans="2:10" ht="24.95" customHeight="1">
      <c r="B154" s="88"/>
      <c r="D154" s="141"/>
      <c r="E154" s="141"/>
      <c r="F154" s="141"/>
      <c r="G154" s="258"/>
      <c r="H154" s="259"/>
      <c r="I154" s="260"/>
      <c r="J154" s="259"/>
    </row>
    <row r="155" spans="2:10" ht="24.95" customHeight="1">
      <c r="B155" s="85"/>
      <c r="D155" s="138" t="s">
        <v>117</v>
      </c>
    </row>
    <row r="156" spans="2:10" ht="39.950000000000003" customHeight="1">
      <c r="B156" s="171"/>
      <c r="D156" s="129" t="s">
        <v>13</v>
      </c>
      <c r="E156" s="94" t="s">
        <v>75</v>
      </c>
      <c r="F156" s="139" t="s">
        <v>76</v>
      </c>
      <c r="G156" s="234" t="s">
        <v>176</v>
      </c>
      <c r="H156" s="261"/>
    </row>
    <row r="157" spans="2:10" ht="24.95" customHeight="1">
      <c r="B157" s="171"/>
      <c r="D157" s="219" t="s">
        <v>73</v>
      </c>
      <c r="E157" s="54" t="str">
        <f>'【個人】1回目＞計算用シート'!E157</f>
        <v>　　　　年　　　月時点</v>
      </c>
      <c r="F157" s="54" t="str">
        <f>'【個人】1回目＞計算用シート'!F157</f>
        <v>　　　　年　　　月時点</v>
      </c>
      <c r="G157" s="221" t="s">
        <v>78</v>
      </c>
      <c r="H157" s="256"/>
    </row>
    <row r="158" spans="2:10" ht="24.95" customHeight="1">
      <c r="B158" s="172" t="s">
        <v>245</v>
      </c>
      <c r="D158" s="255"/>
      <c r="E158" s="53">
        <f>'【個人】1回目＞計算用シート'!E158</f>
        <v>0</v>
      </c>
      <c r="F158" s="53">
        <f>'【個人】1回目＞計算用シート'!F158</f>
        <v>0</v>
      </c>
      <c r="G158" s="232"/>
      <c r="H158" s="257"/>
    </row>
    <row r="159" spans="2:10" ht="24.95" customHeight="1">
      <c r="B159" s="173"/>
      <c r="D159" s="219" t="s">
        <v>97</v>
      </c>
      <c r="E159" s="54" t="str">
        <f>'【個人】1回目＞計算用シート'!E159</f>
        <v>　　　　年　　　月時点</v>
      </c>
      <c r="F159" s="54" t="str">
        <f>'【個人】1回目＞計算用シート'!F159</f>
        <v>　　　　年　　　月時点</v>
      </c>
      <c r="G159" s="221" t="s">
        <v>78</v>
      </c>
      <c r="H159" s="256"/>
    </row>
    <row r="160" spans="2:10" ht="24.95" customHeight="1" thickBot="1">
      <c r="B160" s="172" t="s">
        <v>246</v>
      </c>
      <c r="D160" s="255"/>
      <c r="E160" s="53">
        <f>'【個人】1回目＞計算用シート'!E160</f>
        <v>0</v>
      </c>
      <c r="F160" s="53">
        <f>'【個人】1回目＞計算用シート'!F160</f>
        <v>0</v>
      </c>
      <c r="G160" s="232"/>
      <c r="H160" s="257"/>
    </row>
    <row r="161" spans="2:10" ht="24.95" customHeight="1" thickTop="1" thickBot="1">
      <c r="B161" s="174" t="s">
        <v>247</v>
      </c>
      <c r="G161" s="176" t="s">
        <v>147</v>
      </c>
      <c r="H161" s="177"/>
      <c r="I161" s="178" t="str">
        <f>IF(G160-G158&gt;=30,"〇","×")</f>
        <v>×</v>
      </c>
      <c r="J161" s="179"/>
    </row>
    <row r="162" spans="2:10" ht="24.95" customHeight="1" thickTop="1">
      <c r="D162" s="60" t="s">
        <v>82</v>
      </c>
    </row>
  </sheetData>
  <sheetProtection algorithmName="SHA-512" hashValue="GELwvMMFns9JpzWO8Xw0fG31KwL5GDgVXBRXsam90/Ydamqnzi22pZolWxGFsJ98LDC8JqcNbTj4hz7HWg4pyw==" saltValue="S8MmvqrMNcAPmfQxwBZFyw==" spinCount="100000" sheet="1" objects="1" scenarios="1"/>
  <mergeCells count="71">
    <mergeCell ref="D159:D160"/>
    <mergeCell ref="G159:H159"/>
    <mergeCell ref="G160:H160"/>
    <mergeCell ref="G153:H153"/>
    <mergeCell ref="I153:J153"/>
    <mergeCell ref="G154:H154"/>
    <mergeCell ref="I154:J154"/>
    <mergeCell ref="G156:H156"/>
    <mergeCell ref="D157:D158"/>
    <mergeCell ref="G157:H157"/>
    <mergeCell ref="G158:H158"/>
    <mergeCell ref="G152:H152"/>
    <mergeCell ref="I152:J152"/>
    <mergeCell ref="K128:L128"/>
    <mergeCell ref="K129:L129"/>
    <mergeCell ref="K130:L130"/>
    <mergeCell ref="K131:L131"/>
    <mergeCell ref="K132:L132"/>
    <mergeCell ref="G149:H149"/>
    <mergeCell ref="I149:J149"/>
    <mergeCell ref="G150:H150"/>
    <mergeCell ref="I150:J150"/>
    <mergeCell ref="G151:H151"/>
    <mergeCell ref="E148:F148"/>
    <mergeCell ref="G148:J148"/>
    <mergeCell ref="F87:L87"/>
    <mergeCell ref="F88:L88"/>
    <mergeCell ref="F90:J90"/>
    <mergeCell ref="F91:J91"/>
    <mergeCell ref="F92:J92"/>
    <mergeCell ref="K127:L127"/>
    <mergeCell ref="F86:L86"/>
    <mergeCell ref="G51:H51"/>
    <mergeCell ref="I51:J51"/>
    <mergeCell ref="G52:H52"/>
    <mergeCell ref="I52:J52"/>
    <mergeCell ref="G53:H53"/>
    <mergeCell ref="I53:J53"/>
    <mergeCell ref="G54:H54"/>
    <mergeCell ref="I54:J54"/>
    <mergeCell ref="G56:J56"/>
    <mergeCell ref="G57:J57"/>
    <mergeCell ref="F69:H69"/>
    <mergeCell ref="G48:H48"/>
    <mergeCell ref="I48:J48"/>
    <mergeCell ref="G49:H49"/>
    <mergeCell ref="I49:J49"/>
    <mergeCell ref="G50:H50"/>
    <mergeCell ref="I50:J50"/>
    <mergeCell ref="G45:H45"/>
    <mergeCell ref="I45:J45"/>
    <mergeCell ref="G46:H46"/>
    <mergeCell ref="I46:J46"/>
    <mergeCell ref="G47:H47"/>
    <mergeCell ref="I47:J47"/>
    <mergeCell ref="G161:H161"/>
    <mergeCell ref="I161:J161"/>
    <mergeCell ref="D28:J36"/>
    <mergeCell ref="E10:F10"/>
    <mergeCell ref="E11:F11"/>
    <mergeCell ref="E19:J19"/>
    <mergeCell ref="D20:D23"/>
    <mergeCell ref="E20:J23"/>
    <mergeCell ref="D39:J39"/>
    <mergeCell ref="D40:J40"/>
    <mergeCell ref="D41:J41"/>
    <mergeCell ref="D42:D44"/>
    <mergeCell ref="E42:E44"/>
    <mergeCell ref="F42:J42"/>
    <mergeCell ref="F43:F44"/>
    <mergeCell ref="G43:J43"/>
  </mergeCells>
  <phoneticPr fontId="2"/>
  <conditionalFormatting sqref="E69 E71:E72 E74:E75 D28:J36 E19:J23 E98:F100 E105:F105">
    <cfRule type="containsBlanks" dxfId="303" priority="88">
      <formula>LEN(TRIM(D19))=0</formula>
    </cfRule>
  </conditionalFormatting>
  <conditionalFormatting sqref="F152:F153">
    <cfRule type="containsBlanks" priority="74">
      <formula>LEN(TRIM(F152))=0</formula>
    </cfRule>
  </conditionalFormatting>
  <conditionalFormatting sqref="E16">
    <cfRule type="expression" dxfId="302" priority="84">
      <formula>$E$10=$M$11</formula>
    </cfRule>
    <cfRule type="expression" dxfId="301" priority="85">
      <formula>$E$10=$M$10</formula>
    </cfRule>
    <cfRule type="expression" dxfId="300" priority="86">
      <formula>$E$10=$M$9</formula>
    </cfRule>
  </conditionalFormatting>
  <conditionalFormatting sqref="E17">
    <cfRule type="expression" dxfId="299" priority="77">
      <formula>$E$10=$M$15</formula>
    </cfRule>
    <cfRule type="expression" dxfId="298" priority="78">
      <formula>$E$10=$M$14</formula>
    </cfRule>
    <cfRule type="expression" dxfId="297" priority="79">
      <formula>$E$10=$M$13</formula>
    </cfRule>
    <cfRule type="expression" dxfId="296" priority="80">
      <formula>$E$10=$M$12</formula>
    </cfRule>
    <cfRule type="expression" dxfId="295" priority="81">
      <formula>$E$10=$M$11</formula>
    </cfRule>
    <cfRule type="expression" dxfId="294" priority="82">
      <formula>$E$10=$M$10</formula>
    </cfRule>
    <cfRule type="expression" dxfId="293" priority="83">
      <formula>$E$10=$M$9</formula>
    </cfRule>
  </conditionalFormatting>
  <conditionalFormatting sqref="D96:F142">
    <cfRule type="expression" dxfId="292" priority="18">
      <formula>$E$10=$M$9</formula>
    </cfRule>
    <cfRule type="expression" dxfId="291" priority="26">
      <formula>$E$10=$M$10</formula>
    </cfRule>
    <cfRule type="expression" dxfId="290" priority="30">
      <formula>$E$10=$M$11</formula>
    </cfRule>
    <cfRule type="expression" dxfId="289" priority="59">
      <formula>$E$16=$M$21</formula>
    </cfRule>
  </conditionalFormatting>
  <conditionalFormatting sqref="D146:J146 D149:G149 I149:J149 D148:H148 D147:G147 I147 D154:F154 D155:J160 D150:J153">
    <cfRule type="expression" dxfId="288" priority="17">
      <formula>$E$17=$M$21</formula>
    </cfRule>
    <cfRule type="expression" dxfId="287" priority="29">
      <formula>$E$10=$M$15</formula>
    </cfRule>
    <cfRule type="expression" dxfId="286" priority="55">
      <formula>$E$10=$M$14</formula>
    </cfRule>
    <cfRule type="expression" dxfId="285" priority="56">
      <formula>$E$10=$M$13</formula>
    </cfRule>
    <cfRule type="expression" dxfId="284" priority="57">
      <formula>$E$10=$M$12</formula>
    </cfRule>
    <cfRule type="expression" dxfId="283" priority="58">
      <formula>$E$10=$M$11</formula>
    </cfRule>
    <cfRule type="expression" dxfId="282" priority="68">
      <formula>$E$9=$M$10</formula>
    </cfRule>
    <cfRule type="expression" dxfId="281" priority="69">
      <formula>$E$10=$M$9</formula>
    </cfRule>
  </conditionalFormatting>
  <conditionalFormatting sqref="E45:F46">
    <cfRule type="containsBlanks" dxfId="280" priority="66">
      <formula>LEN(TRIM(E45))=0</formula>
    </cfRule>
  </conditionalFormatting>
  <conditionalFormatting sqref="E48:F48">
    <cfRule type="containsBlanks" dxfId="279" priority="65">
      <formula>LEN(TRIM(E48))=0</formula>
    </cfRule>
  </conditionalFormatting>
  <conditionalFormatting sqref="E50:F51 E53:F53">
    <cfRule type="containsBlanks" dxfId="278" priority="64">
      <formula>LEN(TRIM(E50))=0</formula>
    </cfRule>
  </conditionalFormatting>
  <conditionalFormatting sqref="E57:F57">
    <cfRule type="containsBlanks" dxfId="277" priority="63">
      <formula>LEN(TRIM(E57))=0</formula>
    </cfRule>
  </conditionalFormatting>
  <conditionalFormatting sqref="F132:F133">
    <cfRule type="containsBlanks" dxfId="276" priority="61">
      <formula>LEN(TRIM(F132))=0</formula>
    </cfRule>
  </conditionalFormatting>
  <conditionalFormatting sqref="E113:F116 E118:F118">
    <cfRule type="containsBlanks" dxfId="275" priority="75">
      <formula>LEN(TRIM(E113))=0</formula>
    </cfRule>
  </conditionalFormatting>
  <conditionalFormatting sqref="G154 I154">
    <cfRule type="expression" dxfId="274" priority="47">
      <formula>$E$17=$M$21</formula>
    </cfRule>
    <cfRule type="expression" dxfId="273" priority="48">
      <formula>$E$10=$M$15</formula>
    </cfRule>
    <cfRule type="expression" dxfId="272" priority="49">
      <formula>$E$10=$M$14</formula>
    </cfRule>
    <cfRule type="expression" dxfId="271" priority="50">
      <formula>$E$10=$M$13</formula>
    </cfRule>
    <cfRule type="expression" dxfId="270" priority="51">
      <formula>$E$10=$M$12</formula>
    </cfRule>
    <cfRule type="expression" dxfId="269" priority="52">
      <formula>$E$10=$M$11</formula>
    </cfRule>
    <cfRule type="expression" dxfId="268" priority="53">
      <formula>$E$9=$M$10</formula>
    </cfRule>
    <cfRule type="expression" dxfId="267" priority="54">
      <formula>$E$10=$M$9</formula>
    </cfRule>
  </conditionalFormatting>
  <conditionalFormatting sqref="H147">
    <cfRule type="expression" dxfId="266" priority="39">
      <formula>$E$17=$M$21</formula>
    </cfRule>
    <cfRule type="expression" dxfId="265" priority="40">
      <formula>$E$10=$M$15</formula>
    </cfRule>
    <cfRule type="expression" dxfId="264" priority="41">
      <formula>$E$10=$M$14</formula>
    </cfRule>
    <cfRule type="expression" dxfId="263" priority="42">
      <formula>$E$10=$M$13</formula>
    </cfRule>
    <cfRule type="expression" dxfId="262" priority="43">
      <formula>$E$10=$M$12</formula>
    </cfRule>
    <cfRule type="expression" dxfId="261" priority="44">
      <formula>$E$10=$M$11</formula>
    </cfRule>
    <cfRule type="expression" dxfId="260" priority="45">
      <formula>$E$9=$M$10</formula>
    </cfRule>
    <cfRule type="expression" dxfId="259" priority="46">
      <formula>$E$10=$M$9</formula>
    </cfRule>
  </conditionalFormatting>
  <conditionalFormatting sqref="J147">
    <cfRule type="expression" dxfId="258" priority="31">
      <formula>$E$17=$M$21</formula>
    </cfRule>
    <cfRule type="expression" dxfId="257" priority="32">
      <formula>$E$10=$M$15</formula>
    </cfRule>
    <cfRule type="expression" dxfId="256" priority="33">
      <formula>$E$10=$M$14</formula>
    </cfRule>
    <cfRule type="expression" dxfId="255" priority="34">
      <formula>$E$10=$M$13</formula>
    </cfRule>
    <cfRule type="expression" dxfId="254" priority="35">
      <formula>$E$10=$M$12</formula>
    </cfRule>
    <cfRule type="expression" dxfId="253" priority="36">
      <formula>$E$10=$M$11</formula>
    </cfRule>
    <cfRule type="expression" dxfId="252" priority="37">
      <formula>$E$9=$M$10</formula>
    </cfRule>
    <cfRule type="expression" dxfId="251" priority="38">
      <formula>$E$10=$M$9</formula>
    </cfRule>
  </conditionalFormatting>
  <conditionalFormatting sqref="E68">
    <cfRule type="containsBlanks" dxfId="250" priority="27">
      <formula>LEN(TRIM(E68))=0</formula>
    </cfRule>
  </conditionalFormatting>
  <conditionalFormatting sqref="E108:F108">
    <cfRule type="containsBlanks" dxfId="249" priority="60">
      <formula>LEN(TRIM(E108))=0</formula>
    </cfRule>
  </conditionalFormatting>
  <conditionalFormatting sqref="F129">
    <cfRule type="containsBlanks" dxfId="248" priority="24">
      <formula>LEN(TRIM(F129))=0</formula>
    </cfRule>
  </conditionalFormatting>
  <conditionalFormatting sqref="E130:E136">
    <cfRule type="containsBlanks" priority="22">
      <formula>LEN(TRIM(E130))=0</formula>
    </cfRule>
  </conditionalFormatting>
  <conditionalFormatting sqref="E14:E15">
    <cfRule type="containsBlanks" dxfId="247" priority="20">
      <formula>LEN(TRIM(E14))=0</formula>
    </cfRule>
  </conditionalFormatting>
  <conditionalFormatting sqref="J128:J131">
    <cfRule type="containsBlanks" dxfId="246" priority="19">
      <formula>LEN(TRIM(J128))=0</formula>
    </cfRule>
  </conditionalFormatting>
  <conditionalFormatting sqref="F138">
    <cfRule type="containsBlanks" dxfId="245" priority="76">
      <formula>LEN(TRIM(F138))=0</formula>
    </cfRule>
  </conditionalFormatting>
  <conditionalFormatting sqref="G158:H158 G160:H160">
    <cfRule type="containsBlanks" dxfId="244" priority="67">
      <formula>LEN(TRIM(G158))=0</formula>
    </cfRule>
  </conditionalFormatting>
  <conditionalFormatting sqref="I161">
    <cfRule type="expression" dxfId="243" priority="1">
      <formula>$E$16=$M$20</formula>
    </cfRule>
    <cfRule type="expression" dxfId="242" priority="10">
      <formula>$E$10=$M$15</formula>
    </cfRule>
    <cfRule type="expression" dxfId="241" priority="11">
      <formula>$E$10=$M$14</formula>
    </cfRule>
    <cfRule type="expression" dxfId="240" priority="12">
      <formula>$E$10=$M$13</formula>
    </cfRule>
    <cfRule type="expression" dxfId="239" priority="13">
      <formula>$E$10=$M$12</formula>
    </cfRule>
    <cfRule type="expression" dxfId="238" priority="14">
      <formula>$E$10=$M$11</formula>
    </cfRule>
    <cfRule type="expression" dxfId="237" priority="15">
      <formula>$E$9=$M$10</formula>
    </cfRule>
    <cfRule type="expression" dxfId="236" priority="16">
      <formula>$E$10=$M$9</formula>
    </cfRule>
  </conditionalFormatting>
  <conditionalFormatting sqref="G161">
    <cfRule type="expression" dxfId="235" priority="2">
      <formula>$E$16=$M$20</formula>
    </cfRule>
    <cfRule type="expression" dxfId="234" priority="3">
      <formula>$E$10=$M$15</formula>
    </cfRule>
    <cfRule type="expression" dxfId="233" priority="4">
      <formula>$E$10=$M$14</formula>
    </cfRule>
    <cfRule type="expression" dxfId="232" priority="5">
      <formula>$E$10=$M$13</formula>
    </cfRule>
    <cfRule type="expression" dxfId="231" priority="6">
      <formula>$E$10=$M$12</formula>
    </cfRule>
    <cfRule type="expression" dxfId="230" priority="7">
      <formula>$E$10=$M$11</formula>
    </cfRule>
    <cfRule type="expression" dxfId="229" priority="8">
      <formula>$E$9=$M$10</formula>
    </cfRule>
    <cfRule type="expression" dxfId="228" priority="9">
      <formula>$E$10=$M$9</formula>
    </cfRule>
  </conditionalFormatting>
  <dataValidations count="1">
    <dataValidation allowBlank="1" showInputMessage="1" showErrorMessage="1" prompt="該当がない場合は0を記入してください。" sqref="F132:F133" xr:uid="{5A2F5D4B-B4C1-4C6E-B9B0-C63C5F4D4B13}"/>
  </dataValidations>
  <pageMargins left="0.7" right="0.7" top="0.75" bottom="0.75" header="0.3" footer="0.3"/>
  <pageSetup paperSize="9" scale="35" orientation="portrait" r:id="rId1"/>
  <rowBreaks count="2" manualBreakCount="2">
    <brk id="76" max="10" man="1"/>
    <brk id="102" max="16383" man="1"/>
  </rowBreaks>
  <ignoredErrors>
    <ignoredError sqref="F13" evalError="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9A0A0-7CA5-43FF-8DD3-F53AD3ABBE3A}">
  <sheetPr>
    <tabColor rgb="FFFFFF09"/>
  </sheetPr>
  <dimension ref="A1:O162"/>
  <sheetViews>
    <sheetView showGridLines="0" view="pageBreakPreview" zoomScale="80" zoomScaleNormal="85" zoomScaleSheetLayoutView="80" workbookViewId="0">
      <pane xSplit="2" ySplit="6" topLeftCell="C155" activePane="bottomRight" state="frozen"/>
      <selection pane="topRight" activeCell="C1" sqref="C1"/>
      <selection pane="bottomLeft" activeCell="A7" sqref="A7"/>
      <selection pane="bottomRight"/>
    </sheetView>
  </sheetViews>
  <sheetFormatPr defaultRowHeight="24.95" customHeight="1"/>
  <cols>
    <col min="1" max="1" width="3" style="60" customWidth="1"/>
    <col min="2" max="2" width="40.625" style="59" customWidth="1"/>
    <col min="3" max="3" width="3.125" style="60" customWidth="1"/>
    <col min="4" max="6" width="30.625" style="60" customWidth="1"/>
    <col min="7" max="7" width="8.625" style="60" customWidth="1"/>
    <col min="8" max="8" width="22.625" style="60" customWidth="1"/>
    <col min="9" max="9" width="17.625" style="60" customWidth="1"/>
    <col min="10" max="10" width="22.625" style="60" customWidth="1"/>
    <col min="11" max="11" width="9" style="60" customWidth="1"/>
    <col min="12" max="12" width="9" style="60"/>
    <col min="13" max="13" width="13.125" style="60" hidden="1" customWidth="1"/>
    <col min="14" max="16384" width="9" style="60"/>
  </cols>
  <sheetData>
    <row r="1" spans="1:13" ht="24.95" customHeight="1">
      <c r="A1" s="58" t="s">
        <v>242</v>
      </c>
    </row>
    <row r="2" spans="1:13" ht="24.95" customHeight="1">
      <c r="D2" s="61" t="s">
        <v>88</v>
      </c>
      <c r="I2" s="62"/>
      <c r="J2" s="63" t="s">
        <v>180</v>
      </c>
    </row>
    <row r="3" spans="1:13" ht="24.95" customHeight="1">
      <c r="D3" s="60" t="s">
        <v>243</v>
      </c>
    </row>
    <row r="4" spans="1:13" ht="24.95" customHeight="1">
      <c r="D4" s="64" t="s">
        <v>134</v>
      </c>
    </row>
    <row r="5" spans="1:13" ht="24.95" customHeight="1">
      <c r="D5" s="65" t="s">
        <v>144</v>
      </c>
      <c r="F5" s="66" t="s">
        <v>143</v>
      </c>
      <c r="G5" s="67"/>
      <c r="H5" s="66" t="s">
        <v>145</v>
      </c>
      <c r="I5" s="68"/>
    </row>
    <row r="6" spans="1:13" ht="24.95" customHeight="1">
      <c r="B6" s="69" t="s">
        <v>146</v>
      </c>
      <c r="D6" s="70" t="s">
        <v>142</v>
      </c>
    </row>
    <row r="7" spans="1:13" ht="24.95" customHeight="1">
      <c r="B7" s="71"/>
      <c r="D7" s="72" t="s">
        <v>83</v>
      </c>
      <c r="E7" s="73"/>
      <c r="F7" s="73"/>
      <c r="G7" s="73"/>
      <c r="H7" s="73"/>
      <c r="I7" s="73"/>
      <c r="J7" s="73"/>
    </row>
    <row r="8" spans="1:13" ht="24.95" customHeight="1">
      <c r="B8" s="71"/>
      <c r="D8" s="61" t="s">
        <v>71</v>
      </c>
    </row>
    <row r="9" spans="1:13" ht="24.95" customHeight="1">
      <c r="B9" s="71"/>
      <c r="D9" s="86" t="s">
        <v>31</v>
      </c>
      <c r="E9" s="86"/>
      <c r="F9" s="86"/>
      <c r="G9" s="86"/>
      <c r="H9" s="86"/>
      <c r="I9" s="86"/>
      <c r="J9" s="86"/>
      <c r="M9" s="60" t="s">
        <v>109</v>
      </c>
    </row>
    <row r="10" spans="1:13" ht="24.95" customHeight="1">
      <c r="B10" s="74"/>
      <c r="D10" s="75" t="s">
        <v>102</v>
      </c>
      <c r="E10" s="242">
        <f>'【個人】1回目＞計算用シート'!E10</f>
        <v>0</v>
      </c>
      <c r="F10" s="243"/>
      <c r="G10" s="76"/>
      <c r="H10" s="76"/>
      <c r="I10" s="64"/>
      <c r="M10" s="60" t="s">
        <v>110</v>
      </c>
    </row>
    <row r="11" spans="1:13" ht="24.95" customHeight="1">
      <c r="B11" s="77" t="s">
        <v>149</v>
      </c>
      <c r="D11" s="75" t="s">
        <v>12</v>
      </c>
      <c r="E11" s="242">
        <f>'【個人】1回目＞計算用シート'!E11</f>
        <v>0</v>
      </c>
      <c r="F11" s="243"/>
      <c r="M11" s="60" t="s">
        <v>135</v>
      </c>
    </row>
    <row r="12" spans="1:13" ht="24.95" customHeight="1">
      <c r="B12" s="77" t="s">
        <v>148</v>
      </c>
      <c r="D12" s="75" t="s">
        <v>11</v>
      </c>
      <c r="E12" s="46">
        <f>'【個人】1回目＞計算用シート'!E12</f>
        <v>0</v>
      </c>
      <c r="F12" s="78"/>
      <c r="M12" s="60" t="s">
        <v>111</v>
      </c>
    </row>
    <row r="13" spans="1:13" ht="24.75" customHeight="1">
      <c r="B13" s="77" t="s">
        <v>188</v>
      </c>
      <c r="D13" s="75" t="s">
        <v>185</v>
      </c>
      <c r="E13" s="146">
        <f>'【個人】1回目＞計算用シート'!E13</f>
        <v>0</v>
      </c>
      <c r="F13" s="146" t="e">
        <f>'【個人】1回目＞計算用シート'!F13</f>
        <v>#N/A</v>
      </c>
      <c r="G13" s="79"/>
      <c r="H13" s="78"/>
      <c r="I13" s="80"/>
      <c r="J13" s="80"/>
      <c r="M13" s="60" t="s">
        <v>114</v>
      </c>
    </row>
    <row r="14" spans="1:13" ht="24.95" customHeight="1">
      <c r="B14" s="77" t="s">
        <v>150</v>
      </c>
      <c r="D14" s="75" t="s">
        <v>17</v>
      </c>
      <c r="E14" s="16"/>
      <c r="F14" s="81" t="s">
        <v>103</v>
      </c>
      <c r="G14" s="86"/>
      <c r="H14" s="86"/>
      <c r="I14" s="86"/>
      <c r="J14" s="86"/>
      <c r="M14" s="60" t="s">
        <v>113</v>
      </c>
    </row>
    <row r="15" spans="1:13" ht="24.95" customHeight="1">
      <c r="B15" s="77" t="s">
        <v>151</v>
      </c>
      <c r="D15" s="75" t="s">
        <v>105</v>
      </c>
      <c r="E15" s="17"/>
      <c r="F15" s="81" t="s">
        <v>187</v>
      </c>
      <c r="G15" s="86"/>
      <c r="H15" s="86"/>
      <c r="I15" s="86"/>
      <c r="J15" s="86"/>
      <c r="M15" s="60" t="s">
        <v>112</v>
      </c>
    </row>
    <row r="16" spans="1:13" ht="24.95" customHeight="1">
      <c r="B16" s="77" t="s">
        <v>152</v>
      </c>
      <c r="D16" s="75" t="s">
        <v>61</v>
      </c>
      <c r="E16" s="46">
        <f>'【個人】1回目＞計算用シート'!E16</f>
        <v>0</v>
      </c>
      <c r="F16" s="82"/>
      <c r="G16" s="82"/>
      <c r="H16" s="82"/>
      <c r="I16" s="82"/>
      <c r="J16" s="82"/>
      <c r="M16" s="60" t="s">
        <v>133</v>
      </c>
    </row>
    <row r="17" spans="2:15" ht="24.95" customHeight="1">
      <c r="B17" s="77" t="s">
        <v>153</v>
      </c>
      <c r="D17" s="75" t="s">
        <v>62</v>
      </c>
      <c r="E17" s="46">
        <f>'【個人】1回目＞計算用シート'!E17</f>
        <v>0</v>
      </c>
      <c r="F17" s="82"/>
      <c r="G17" s="82"/>
      <c r="H17" s="82"/>
      <c r="I17" s="82"/>
      <c r="J17" s="82"/>
      <c r="K17" s="82"/>
      <c r="L17" s="82"/>
      <c r="M17" s="60" t="s">
        <v>116</v>
      </c>
      <c r="N17" s="82"/>
      <c r="O17" s="82"/>
    </row>
    <row r="18" spans="2:15" ht="24.75" customHeight="1">
      <c r="B18" s="71"/>
      <c r="D18" s="83" t="s">
        <v>98</v>
      </c>
      <c r="E18" s="82"/>
      <c r="F18" s="82"/>
      <c r="G18" s="82"/>
      <c r="H18" s="82"/>
      <c r="I18" s="82"/>
      <c r="J18" s="82"/>
      <c r="K18" s="82"/>
      <c r="L18" s="82"/>
      <c r="M18" s="82" t="s">
        <v>115</v>
      </c>
      <c r="N18" s="82"/>
      <c r="O18" s="82"/>
    </row>
    <row r="19" spans="2:15" ht="24.75" customHeight="1">
      <c r="B19" s="77" t="s">
        <v>154</v>
      </c>
      <c r="D19" s="75" t="s">
        <v>79</v>
      </c>
      <c r="E19" s="187"/>
      <c r="F19" s="187"/>
      <c r="G19" s="187"/>
      <c r="H19" s="187"/>
      <c r="I19" s="187"/>
      <c r="J19" s="187"/>
      <c r="K19" s="82"/>
      <c r="L19" s="82"/>
      <c r="M19" s="82"/>
      <c r="N19" s="82"/>
      <c r="O19" s="82"/>
    </row>
    <row r="20" spans="2:15" ht="24.75" customHeight="1">
      <c r="B20" s="77" t="s">
        <v>155</v>
      </c>
      <c r="D20" s="192" t="s">
        <v>89</v>
      </c>
      <c r="E20" s="194"/>
      <c r="F20" s="194"/>
      <c r="G20" s="194"/>
      <c r="H20" s="194"/>
      <c r="I20" s="194"/>
      <c r="J20" s="194"/>
      <c r="K20" s="82"/>
      <c r="L20" s="82"/>
      <c r="M20" s="82" t="s">
        <v>129</v>
      </c>
      <c r="N20" s="82"/>
      <c r="O20" s="82"/>
    </row>
    <row r="21" spans="2:15" ht="24.75" customHeight="1">
      <c r="B21" s="84"/>
      <c r="D21" s="193"/>
      <c r="E21" s="194"/>
      <c r="F21" s="194"/>
      <c r="G21" s="194"/>
      <c r="H21" s="194"/>
      <c r="I21" s="194"/>
      <c r="J21" s="194"/>
      <c r="K21" s="82"/>
      <c r="L21" s="82"/>
      <c r="M21" s="82" t="s">
        <v>132</v>
      </c>
      <c r="N21" s="82"/>
      <c r="O21" s="82"/>
    </row>
    <row r="22" spans="2:15" ht="24.75" customHeight="1">
      <c r="B22" s="84"/>
      <c r="D22" s="193"/>
      <c r="E22" s="194"/>
      <c r="F22" s="194"/>
      <c r="G22" s="194"/>
      <c r="H22" s="194"/>
      <c r="I22" s="194"/>
      <c r="J22" s="194"/>
      <c r="K22" s="82"/>
      <c r="L22" s="82"/>
      <c r="M22" s="82"/>
      <c r="N22" s="82"/>
      <c r="O22" s="82"/>
    </row>
    <row r="23" spans="2:15" ht="24.75" customHeight="1">
      <c r="B23" s="84"/>
      <c r="D23" s="193"/>
      <c r="E23" s="194"/>
      <c r="F23" s="194"/>
      <c r="G23" s="194"/>
      <c r="H23" s="194"/>
      <c r="I23" s="194"/>
      <c r="J23" s="194"/>
      <c r="K23" s="82"/>
      <c r="L23" s="82"/>
      <c r="M23" s="82"/>
      <c r="N23" s="82"/>
      <c r="O23" s="82"/>
    </row>
    <row r="24" spans="2:15" ht="24.75" customHeight="1">
      <c r="B24" s="84"/>
      <c r="D24" s="85"/>
      <c r="E24" s="82"/>
      <c r="F24" s="82"/>
      <c r="G24" s="82"/>
      <c r="H24" s="82"/>
      <c r="I24" s="82"/>
      <c r="J24" s="82"/>
      <c r="K24" s="82"/>
      <c r="L24" s="82"/>
      <c r="M24" s="82"/>
      <c r="N24" s="82"/>
      <c r="O24" s="82"/>
    </row>
    <row r="25" spans="2:15" ht="24.95" customHeight="1">
      <c r="B25" s="84"/>
      <c r="D25" s="72" t="s">
        <v>96</v>
      </c>
      <c r="E25" s="73"/>
      <c r="F25" s="73"/>
      <c r="G25" s="73"/>
      <c r="H25" s="73"/>
      <c r="I25" s="73"/>
      <c r="J25" s="73"/>
      <c r="K25" s="82"/>
      <c r="L25" s="82"/>
      <c r="M25" s="82"/>
      <c r="N25" s="82"/>
      <c r="O25" s="82"/>
    </row>
    <row r="26" spans="2:15" ht="24.75" customHeight="1">
      <c r="B26" s="85"/>
      <c r="D26" s="61" t="s">
        <v>77</v>
      </c>
      <c r="E26" s="82"/>
      <c r="F26" s="82"/>
      <c r="G26" s="82"/>
      <c r="H26" s="82"/>
      <c r="I26" s="82"/>
      <c r="J26" s="82"/>
      <c r="K26" s="82"/>
      <c r="L26" s="82"/>
      <c r="M26" s="82"/>
      <c r="N26" s="82"/>
      <c r="O26" s="82"/>
    </row>
    <row r="27" spans="2:15" ht="24.75" customHeight="1">
      <c r="B27" s="85"/>
      <c r="D27" s="60" t="s">
        <v>108</v>
      </c>
      <c r="E27" s="82"/>
      <c r="F27" s="82"/>
      <c r="G27" s="82"/>
      <c r="H27" s="82"/>
      <c r="I27" s="82"/>
      <c r="J27" s="82"/>
      <c r="K27" s="82"/>
      <c r="L27" s="82"/>
      <c r="M27" s="82"/>
      <c r="N27" s="82"/>
      <c r="O27" s="82"/>
    </row>
    <row r="28" spans="2:15" ht="24.75" customHeight="1">
      <c r="B28" s="77" t="s">
        <v>156</v>
      </c>
      <c r="D28" s="205"/>
      <c r="E28" s="206"/>
      <c r="F28" s="206"/>
      <c r="G28" s="206"/>
      <c r="H28" s="206"/>
      <c r="I28" s="206"/>
      <c r="J28" s="207"/>
      <c r="K28" s="82"/>
      <c r="L28" s="82"/>
      <c r="M28" s="82"/>
      <c r="N28" s="82"/>
      <c r="O28" s="82"/>
    </row>
    <row r="29" spans="2:15" ht="24.75" customHeight="1">
      <c r="B29" s="85"/>
      <c r="D29" s="208"/>
      <c r="E29" s="209"/>
      <c r="F29" s="209"/>
      <c r="G29" s="209"/>
      <c r="H29" s="209"/>
      <c r="I29" s="209"/>
      <c r="J29" s="210"/>
      <c r="K29" s="82"/>
      <c r="L29" s="82"/>
      <c r="M29" s="82"/>
      <c r="N29" s="82"/>
      <c r="O29" s="82"/>
    </row>
    <row r="30" spans="2:15" ht="24.75" customHeight="1">
      <c r="B30" s="85"/>
      <c r="D30" s="208"/>
      <c r="E30" s="209"/>
      <c r="F30" s="209"/>
      <c r="G30" s="209"/>
      <c r="H30" s="209"/>
      <c r="I30" s="209"/>
      <c r="J30" s="210"/>
      <c r="K30" s="82"/>
      <c r="L30" s="82"/>
      <c r="M30" s="82"/>
      <c r="N30" s="82"/>
      <c r="O30" s="82"/>
    </row>
    <row r="31" spans="2:15" ht="24.75" customHeight="1">
      <c r="B31" s="85"/>
      <c r="D31" s="208"/>
      <c r="E31" s="209"/>
      <c r="F31" s="209"/>
      <c r="G31" s="209"/>
      <c r="H31" s="209"/>
      <c r="I31" s="209"/>
      <c r="J31" s="210"/>
      <c r="K31" s="82"/>
      <c r="L31" s="82"/>
      <c r="M31" s="82"/>
      <c r="N31" s="82"/>
      <c r="O31" s="82"/>
    </row>
    <row r="32" spans="2:15" ht="24.75" customHeight="1">
      <c r="B32" s="85"/>
      <c r="D32" s="208"/>
      <c r="E32" s="209"/>
      <c r="F32" s="209"/>
      <c r="G32" s="209"/>
      <c r="H32" s="209"/>
      <c r="I32" s="209"/>
      <c r="J32" s="210"/>
      <c r="K32" s="82"/>
      <c r="L32" s="82"/>
      <c r="M32" s="82"/>
      <c r="N32" s="82"/>
      <c r="O32" s="82"/>
    </row>
    <row r="33" spans="2:15" ht="24.75" customHeight="1">
      <c r="B33" s="85"/>
      <c r="D33" s="208"/>
      <c r="E33" s="209"/>
      <c r="F33" s="209"/>
      <c r="G33" s="209"/>
      <c r="H33" s="209"/>
      <c r="I33" s="209"/>
      <c r="J33" s="210"/>
      <c r="K33" s="82"/>
      <c r="L33" s="82"/>
      <c r="M33" s="82"/>
      <c r="N33" s="82"/>
      <c r="O33" s="82"/>
    </row>
    <row r="34" spans="2:15" ht="24.75" customHeight="1">
      <c r="B34" s="85"/>
      <c r="D34" s="208"/>
      <c r="E34" s="209"/>
      <c r="F34" s="209"/>
      <c r="G34" s="209"/>
      <c r="H34" s="209"/>
      <c r="I34" s="209"/>
      <c r="J34" s="210"/>
      <c r="K34" s="82"/>
      <c r="L34" s="82"/>
      <c r="M34" s="82"/>
      <c r="N34" s="82"/>
      <c r="O34" s="82"/>
    </row>
    <row r="35" spans="2:15" ht="24.75" customHeight="1">
      <c r="B35" s="85"/>
      <c r="D35" s="208"/>
      <c r="E35" s="209"/>
      <c r="F35" s="209"/>
      <c r="G35" s="209"/>
      <c r="H35" s="209"/>
      <c r="I35" s="209"/>
      <c r="J35" s="210"/>
      <c r="K35" s="82"/>
      <c r="L35" s="82"/>
      <c r="M35" s="82"/>
      <c r="N35" s="82"/>
      <c r="O35" s="82"/>
    </row>
    <row r="36" spans="2:15" ht="24.75" customHeight="1">
      <c r="B36" s="85"/>
      <c r="D36" s="211"/>
      <c r="E36" s="212"/>
      <c r="F36" s="212"/>
      <c r="G36" s="212"/>
      <c r="H36" s="212"/>
      <c r="I36" s="212"/>
      <c r="J36" s="213"/>
      <c r="K36" s="82"/>
      <c r="L36" s="82"/>
      <c r="M36" s="82"/>
      <c r="N36" s="82"/>
      <c r="O36" s="82"/>
    </row>
    <row r="37" spans="2:15" ht="24.75" customHeight="1">
      <c r="B37" s="85"/>
      <c r="D37" s="84"/>
      <c r="E37" s="82"/>
      <c r="F37" s="82"/>
      <c r="G37" s="82"/>
      <c r="H37" s="82"/>
      <c r="I37" s="82"/>
      <c r="J37" s="82"/>
      <c r="K37" s="82"/>
      <c r="L37" s="82"/>
      <c r="M37" s="82"/>
      <c r="N37" s="82"/>
      <c r="O37" s="82"/>
    </row>
    <row r="38" spans="2:15" ht="24.95" customHeight="1">
      <c r="B38" s="85"/>
      <c r="D38" s="61" t="s">
        <v>90</v>
      </c>
      <c r="E38" s="82"/>
      <c r="F38" s="82"/>
      <c r="G38" s="82"/>
      <c r="H38" s="82"/>
      <c r="I38" s="82"/>
      <c r="J38" s="82"/>
      <c r="K38" s="82"/>
      <c r="L38" s="82"/>
      <c r="M38" s="82"/>
      <c r="N38" s="82"/>
      <c r="O38" s="82"/>
    </row>
    <row r="39" spans="2:15" ht="24.95" customHeight="1">
      <c r="B39" s="85"/>
      <c r="D39" s="182" t="s">
        <v>18</v>
      </c>
      <c r="E39" s="182"/>
      <c r="F39" s="182"/>
      <c r="G39" s="182"/>
      <c r="H39" s="182"/>
      <c r="I39" s="182"/>
      <c r="J39" s="182"/>
      <c r="K39" s="82"/>
      <c r="L39" s="82"/>
      <c r="M39" s="82"/>
      <c r="N39" s="82"/>
      <c r="O39" s="82"/>
    </row>
    <row r="40" spans="2:15" ht="24.95" customHeight="1">
      <c r="B40" s="85"/>
      <c r="D40" s="183" t="s">
        <v>19</v>
      </c>
      <c r="E40" s="182"/>
      <c r="F40" s="182"/>
      <c r="G40" s="182"/>
      <c r="H40" s="182"/>
      <c r="I40" s="182"/>
      <c r="J40" s="182"/>
    </row>
    <row r="41" spans="2:15" ht="24.95" customHeight="1">
      <c r="B41" s="85"/>
      <c r="D41" s="184" t="s">
        <v>238</v>
      </c>
      <c r="E41" s="185"/>
      <c r="F41" s="185"/>
      <c r="G41" s="185"/>
      <c r="H41" s="185"/>
      <c r="I41" s="185"/>
      <c r="J41" s="185"/>
    </row>
    <row r="42" spans="2:15" ht="24.95" customHeight="1">
      <c r="B42" s="85"/>
      <c r="D42" s="197" t="s">
        <v>199</v>
      </c>
      <c r="E42" s="200" t="s">
        <v>209</v>
      </c>
      <c r="F42" s="203" t="s">
        <v>208</v>
      </c>
      <c r="G42" s="203"/>
      <c r="H42" s="203"/>
      <c r="I42" s="203"/>
      <c r="J42" s="203"/>
    </row>
    <row r="43" spans="2:15" ht="24.95" customHeight="1">
      <c r="B43" s="85"/>
      <c r="D43" s="198"/>
      <c r="E43" s="201"/>
      <c r="F43" s="188" t="s">
        <v>15</v>
      </c>
      <c r="G43" s="216" t="s">
        <v>161</v>
      </c>
      <c r="H43" s="217"/>
      <c r="I43" s="217"/>
      <c r="J43" s="218"/>
    </row>
    <row r="44" spans="2:15" ht="24.95" customHeight="1">
      <c r="B44" s="85"/>
      <c r="D44" s="199"/>
      <c r="E44" s="202"/>
      <c r="F44" s="189"/>
      <c r="G44" s="87" t="s">
        <v>16</v>
      </c>
      <c r="H44" s="19"/>
      <c r="I44" s="87" t="s">
        <v>16</v>
      </c>
      <c r="J44" s="19"/>
    </row>
    <row r="45" spans="2:15" ht="24.95" customHeight="1">
      <c r="B45" s="88"/>
      <c r="D45" s="89" t="s">
        <v>189</v>
      </c>
      <c r="E45" s="18"/>
      <c r="F45" s="18"/>
      <c r="G45" s="204"/>
      <c r="H45" s="196"/>
      <c r="I45" s="195"/>
      <c r="J45" s="196"/>
    </row>
    <row r="46" spans="2:15" ht="24.95" customHeight="1">
      <c r="B46" s="85"/>
      <c r="D46" s="89" t="s">
        <v>190</v>
      </c>
      <c r="E46" s="18"/>
      <c r="F46" s="18"/>
      <c r="G46" s="204"/>
      <c r="H46" s="196"/>
      <c r="I46" s="195"/>
      <c r="J46" s="196"/>
    </row>
    <row r="47" spans="2:15" ht="24.95" customHeight="1">
      <c r="B47" s="88"/>
      <c r="D47" s="89" t="s">
        <v>191</v>
      </c>
      <c r="E47" s="32">
        <f>E45-E46</f>
        <v>0</v>
      </c>
      <c r="F47" s="32">
        <f>F45-F46</f>
        <v>0</v>
      </c>
      <c r="G47" s="214">
        <f>G45-G46</f>
        <v>0</v>
      </c>
      <c r="H47" s="191"/>
      <c r="I47" s="190">
        <f>I45-I46</f>
        <v>0</v>
      </c>
      <c r="J47" s="191"/>
    </row>
    <row r="48" spans="2:15" ht="24.95" customHeight="1">
      <c r="B48" s="85"/>
      <c r="D48" s="89" t="s">
        <v>192</v>
      </c>
      <c r="E48" s="18"/>
      <c r="F48" s="18"/>
      <c r="G48" s="204"/>
      <c r="H48" s="196"/>
      <c r="I48" s="195"/>
      <c r="J48" s="196"/>
    </row>
    <row r="49" spans="2:10" ht="24.95" customHeight="1">
      <c r="B49" s="85"/>
      <c r="D49" s="89" t="s">
        <v>193</v>
      </c>
      <c r="E49" s="32">
        <f>E47-E48</f>
        <v>0</v>
      </c>
      <c r="F49" s="32">
        <f>F47-F48</f>
        <v>0</v>
      </c>
      <c r="G49" s="214">
        <f>G47-G48</f>
        <v>0</v>
      </c>
      <c r="H49" s="215"/>
      <c r="I49" s="190">
        <f>I47-I48</f>
        <v>0</v>
      </c>
      <c r="J49" s="191"/>
    </row>
    <row r="50" spans="2:10" ht="24.95" customHeight="1">
      <c r="B50" s="85"/>
      <c r="D50" s="89" t="s">
        <v>194</v>
      </c>
      <c r="E50" s="18"/>
      <c r="F50" s="18"/>
      <c r="G50" s="204"/>
      <c r="H50" s="196"/>
      <c r="I50" s="195"/>
      <c r="J50" s="196"/>
    </row>
    <row r="51" spans="2:10" ht="24.95" customHeight="1">
      <c r="B51" s="85"/>
      <c r="D51" s="89" t="s">
        <v>195</v>
      </c>
      <c r="E51" s="18"/>
      <c r="F51" s="18"/>
      <c r="G51" s="204"/>
      <c r="H51" s="196"/>
      <c r="I51" s="195"/>
      <c r="J51" s="196"/>
    </row>
    <row r="52" spans="2:10" ht="24.95" customHeight="1">
      <c r="B52" s="90"/>
      <c r="D52" s="148" t="s">
        <v>197</v>
      </c>
      <c r="E52" s="32">
        <f>E49+E50-E51</f>
        <v>0</v>
      </c>
      <c r="F52" s="32">
        <f>F49+F50-F51</f>
        <v>0</v>
      </c>
      <c r="G52" s="214">
        <f>G49+G50-G51</f>
        <v>0</v>
      </c>
      <c r="H52" s="191"/>
      <c r="I52" s="190">
        <f>I49+I50-I51</f>
        <v>0</v>
      </c>
      <c r="J52" s="191"/>
    </row>
    <row r="53" spans="2:10" ht="24.95" customHeight="1">
      <c r="B53" s="85"/>
      <c r="D53" s="89" t="s">
        <v>198</v>
      </c>
      <c r="E53" s="20"/>
      <c r="F53" s="20"/>
      <c r="G53" s="195"/>
      <c r="H53" s="196"/>
      <c r="I53" s="195"/>
      <c r="J53" s="196"/>
    </row>
    <row r="54" spans="2:10" ht="24.95" customHeight="1">
      <c r="B54" s="85"/>
      <c r="D54" s="89" t="s">
        <v>196</v>
      </c>
      <c r="E54" s="32">
        <f>E52-E53</f>
        <v>0</v>
      </c>
      <c r="F54" s="32">
        <f>F52-F53</f>
        <v>0</v>
      </c>
      <c r="G54" s="190">
        <f>G52-G53</f>
        <v>0</v>
      </c>
      <c r="H54" s="215"/>
      <c r="I54" s="190">
        <f>I52-I53</f>
        <v>0</v>
      </c>
      <c r="J54" s="215"/>
    </row>
    <row r="55" spans="2:10" ht="24.95" customHeight="1">
      <c r="B55" s="85"/>
      <c r="D55" s="59" t="s">
        <v>20</v>
      </c>
      <c r="E55" s="59"/>
      <c r="F55" s="59"/>
      <c r="G55" s="59"/>
      <c r="H55" s="59"/>
      <c r="I55" s="59"/>
      <c r="J55" s="59"/>
    </row>
    <row r="56" spans="2:10" ht="24.95" customHeight="1">
      <c r="B56" s="85"/>
      <c r="D56" s="91"/>
      <c r="E56" s="92" t="s">
        <v>235</v>
      </c>
      <c r="F56" s="92" t="s">
        <v>15</v>
      </c>
      <c r="G56" s="227" t="s">
        <v>14</v>
      </c>
      <c r="H56" s="228"/>
      <c r="I56" s="228"/>
      <c r="J56" s="229"/>
    </row>
    <row r="57" spans="2:10" ht="24.95" customHeight="1">
      <c r="B57" s="88"/>
      <c r="D57" s="93" t="s">
        <v>160</v>
      </c>
      <c r="E57" s="21"/>
      <c r="F57" s="21"/>
      <c r="G57" s="239">
        <f>E57-F57</f>
        <v>0</v>
      </c>
      <c r="H57" s="240"/>
      <c r="I57" s="240"/>
      <c r="J57" s="241"/>
    </row>
    <row r="58" spans="2:10" ht="24.95" customHeight="1">
      <c r="B58" s="85"/>
    </row>
    <row r="59" spans="2:10" ht="24.95" customHeight="1">
      <c r="B59" s="85"/>
      <c r="D59" s="61" t="s">
        <v>72</v>
      </c>
    </row>
    <row r="60" spans="2:10" ht="24.95" customHeight="1">
      <c r="B60" s="85"/>
      <c r="D60" s="60" t="s">
        <v>29</v>
      </c>
    </row>
    <row r="61" spans="2:10" ht="24.95" customHeight="1">
      <c r="B61" s="85"/>
      <c r="D61" s="94" t="s">
        <v>21</v>
      </c>
      <c r="E61" s="94"/>
    </row>
    <row r="62" spans="2:10" ht="24.95" customHeight="1">
      <c r="B62" s="85"/>
      <c r="D62" s="95" t="s">
        <v>22</v>
      </c>
      <c r="E62" s="33">
        <f>F45</f>
        <v>0</v>
      </c>
      <c r="F62" s="96" t="s">
        <v>210</v>
      </c>
      <c r="G62" s="96"/>
      <c r="H62" s="96"/>
      <c r="I62" s="96"/>
      <c r="J62" s="96"/>
    </row>
    <row r="63" spans="2:10" ht="24.95" customHeight="1">
      <c r="B63" s="85"/>
      <c r="D63" s="95" t="s">
        <v>23</v>
      </c>
      <c r="E63" s="33">
        <f>F46</f>
        <v>0</v>
      </c>
      <c r="F63" s="96"/>
      <c r="G63" s="96"/>
      <c r="H63" s="96"/>
      <c r="I63" s="96"/>
      <c r="J63" s="96"/>
    </row>
    <row r="64" spans="2:10" ht="24.95" customHeight="1">
      <c r="B64" s="85"/>
      <c r="D64" s="95" t="s">
        <v>200</v>
      </c>
      <c r="E64" s="33">
        <f>F48</f>
        <v>0</v>
      </c>
      <c r="F64" s="96"/>
      <c r="G64" s="96"/>
      <c r="H64" s="96"/>
      <c r="I64" s="96"/>
      <c r="J64" s="96"/>
    </row>
    <row r="65" spans="2:10" ht="24.95" customHeight="1">
      <c r="B65" s="85"/>
      <c r="D65" s="95" t="s">
        <v>201</v>
      </c>
      <c r="E65" s="33">
        <f>F51</f>
        <v>0</v>
      </c>
      <c r="F65" s="96"/>
      <c r="G65" s="96"/>
      <c r="H65" s="96"/>
      <c r="I65" s="96"/>
      <c r="J65" s="96"/>
    </row>
    <row r="66" spans="2:10" ht="24.95" customHeight="1">
      <c r="B66" s="85"/>
      <c r="D66" s="95" t="s">
        <v>202</v>
      </c>
      <c r="E66" s="33">
        <f>F53</f>
        <v>0</v>
      </c>
      <c r="F66" s="96"/>
      <c r="G66" s="96"/>
      <c r="H66" s="96"/>
      <c r="I66" s="96"/>
      <c r="J66" s="96"/>
    </row>
    <row r="67" spans="2:10" ht="24.95" customHeight="1">
      <c r="B67" s="85"/>
      <c r="D67" s="149" t="s">
        <v>203</v>
      </c>
      <c r="E67" s="33">
        <f>F50</f>
        <v>0</v>
      </c>
      <c r="F67" s="96"/>
      <c r="G67" s="96"/>
      <c r="H67" s="96"/>
      <c r="I67" s="96"/>
      <c r="J67" s="96"/>
    </row>
    <row r="68" spans="2:10" ht="24.95" customHeight="1">
      <c r="B68" s="85"/>
      <c r="D68" s="95" t="s">
        <v>204</v>
      </c>
      <c r="E68" s="152"/>
      <c r="F68" s="96" t="s">
        <v>206</v>
      </c>
      <c r="G68" s="96"/>
      <c r="H68" s="96"/>
      <c r="I68" s="96"/>
      <c r="J68" s="96"/>
    </row>
    <row r="69" spans="2:10" ht="24.95" customHeight="1">
      <c r="B69" s="85"/>
      <c r="D69" s="95" t="s">
        <v>205</v>
      </c>
      <c r="E69" s="22"/>
      <c r="F69" s="238" t="s">
        <v>207</v>
      </c>
      <c r="G69" s="238"/>
      <c r="H69" s="238"/>
      <c r="I69" s="96"/>
      <c r="J69" s="96"/>
    </row>
    <row r="70" spans="2:10" ht="9.9499999999999993" customHeight="1">
      <c r="B70" s="85"/>
      <c r="D70" s="97"/>
      <c r="E70" s="98"/>
      <c r="F70" s="99"/>
      <c r="G70" s="99"/>
      <c r="H70" s="99"/>
      <c r="I70" s="96"/>
      <c r="J70" s="96"/>
    </row>
    <row r="71" spans="2:10" ht="24.95" customHeight="1">
      <c r="B71" s="85"/>
      <c r="D71" s="95" t="s">
        <v>24</v>
      </c>
      <c r="E71" s="22"/>
      <c r="F71" s="99" t="s">
        <v>138</v>
      </c>
      <c r="G71" s="96"/>
      <c r="H71" s="96"/>
      <c r="I71" s="96"/>
      <c r="J71" s="96"/>
    </row>
    <row r="72" spans="2:10" ht="24.95" customHeight="1">
      <c r="B72" s="85"/>
      <c r="D72" s="95" t="s">
        <v>25</v>
      </c>
      <c r="E72" s="22"/>
      <c r="F72" s="99" t="s">
        <v>184</v>
      </c>
      <c r="G72" s="96"/>
      <c r="H72" s="96"/>
      <c r="I72" s="96"/>
      <c r="J72" s="96"/>
    </row>
    <row r="73" spans="2:10" ht="9.9499999999999993" customHeight="1">
      <c r="B73" s="85"/>
      <c r="D73" s="97"/>
      <c r="E73" s="98"/>
      <c r="F73" s="99"/>
      <c r="G73" s="99"/>
      <c r="H73" s="99"/>
      <c r="I73" s="96"/>
      <c r="J73" s="96"/>
    </row>
    <row r="74" spans="2:10" ht="24.95" customHeight="1">
      <c r="B74" s="85"/>
      <c r="D74" s="95" t="s">
        <v>26</v>
      </c>
      <c r="E74" s="22"/>
      <c r="F74" s="99" t="s">
        <v>28</v>
      </c>
      <c r="G74" s="96"/>
      <c r="H74" s="96"/>
      <c r="I74" s="96"/>
      <c r="J74" s="96"/>
    </row>
    <row r="75" spans="2:10" ht="24.95" customHeight="1">
      <c r="B75" s="85"/>
      <c r="D75" s="95" t="s">
        <v>27</v>
      </c>
      <c r="E75" s="22"/>
      <c r="F75" s="99" t="s">
        <v>139</v>
      </c>
      <c r="G75" s="96"/>
      <c r="H75" s="96"/>
      <c r="I75" s="96"/>
      <c r="J75" s="96"/>
    </row>
    <row r="76" spans="2:10" ht="24.95" customHeight="1">
      <c r="B76" s="85"/>
      <c r="E76" s="100"/>
      <c r="F76" s="96" t="s">
        <v>140</v>
      </c>
      <c r="G76" s="96"/>
      <c r="H76" s="96"/>
      <c r="I76" s="96"/>
      <c r="J76" s="96"/>
    </row>
    <row r="77" spans="2:10" ht="24.95" customHeight="1">
      <c r="B77" s="85"/>
      <c r="D77" s="61" t="s">
        <v>91</v>
      </c>
      <c r="E77" s="100"/>
      <c r="F77" s="96"/>
      <c r="G77" s="96"/>
      <c r="H77" s="96"/>
      <c r="I77" s="96"/>
      <c r="J77" s="96"/>
    </row>
    <row r="78" spans="2:10" ht="24.95" customHeight="1">
      <c r="B78" s="85"/>
      <c r="D78" s="94" t="s">
        <v>21</v>
      </c>
      <c r="E78" s="101" t="s">
        <v>236</v>
      </c>
      <c r="F78" s="102" t="s">
        <v>95</v>
      </c>
      <c r="G78" s="96"/>
      <c r="H78" s="96"/>
      <c r="I78" s="96"/>
      <c r="J78" s="96"/>
    </row>
    <row r="79" spans="2:10" ht="24.95" customHeight="1">
      <c r="B79" s="103" t="s">
        <v>157</v>
      </c>
      <c r="D79" s="104" t="s">
        <v>92</v>
      </c>
      <c r="E79" s="37">
        <f>E45</f>
        <v>0</v>
      </c>
      <c r="F79" s="37">
        <f>F45</f>
        <v>0</v>
      </c>
      <c r="G79" s="96"/>
      <c r="H79" s="96"/>
      <c r="I79" s="96"/>
      <c r="J79" s="96"/>
    </row>
    <row r="80" spans="2:10" ht="24.95" customHeight="1">
      <c r="B80" s="103" t="s">
        <v>158</v>
      </c>
      <c r="D80" s="104" t="s">
        <v>93</v>
      </c>
      <c r="E80" s="37">
        <f>E47</f>
        <v>0</v>
      </c>
      <c r="F80" s="37">
        <f>F47</f>
        <v>0</v>
      </c>
      <c r="G80" s="96"/>
      <c r="H80" s="96"/>
      <c r="I80" s="96"/>
      <c r="J80" s="96"/>
    </row>
    <row r="81" spans="2:12" ht="24.95" customHeight="1" thickBot="1">
      <c r="B81" s="105" t="s">
        <v>159</v>
      </c>
      <c r="D81" s="106" t="s">
        <v>94</v>
      </c>
      <c r="E81" s="38">
        <f>E52</f>
        <v>0</v>
      </c>
      <c r="F81" s="107"/>
      <c r="G81" s="96"/>
      <c r="H81" s="96"/>
      <c r="I81" s="96"/>
      <c r="J81" s="96"/>
    </row>
    <row r="82" spans="2:12" ht="24.95" customHeight="1">
      <c r="B82" s="103" t="s">
        <v>177</v>
      </c>
      <c r="D82" s="108" t="s">
        <v>162</v>
      </c>
      <c r="E82" s="34">
        <f>E57</f>
        <v>0</v>
      </c>
      <c r="F82" s="34">
        <f>F57</f>
        <v>0</v>
      </c>
      <c r="G82" s="96"/>
      <c r="H82" s="96"/>
      <c r="I82" s="96"/>
      <c r="J82" s="96"/>
    </row>
    <row r="83" spans="2:12" ht="24.95" customHeight="1">
      <c r="B83" s="85"/>
      <c r="E83" s="100"/>
      <c r="F83" s="96"/>
      <c r="G83" s="96"/>
      <c r="H83" s="96"/>
      <c r="I83" s="96"/>
      <c r="J83" s="96"/>
    </row>
    <row r="84" spans="2:12" ht="24.95" customHeight="1">
      <c r="B84" s="85"/>
      <c r="D84" s="61" t="s">
        <v>65</v>
      </c>
      <c r="E84" s="109"/>
      <c r="F84" s="96"/>
      <c r="G84" s="96"/>
      <c r="H84" s="96"/>
      <c r="I84" s="96"/>
      <c r="J84" s="96"/>
    </row>
    <row r="85" spans="2:12" ht="24.95" customHeight="1">
      <c r="B85" s="85"/>
      <c r="D85" s="94" t="s">
        <v>21</v>
      </c>
      <c r="E85" s="43" t="s">
        <v>107</v>
      </c>
      <c r="F85" s="96"/>
      <c r="G85" s="96"/>
      <c r="H85" s="96"/>
      <c r="I85" s="96"/>
      <c r="J85" s="96"/>
    </row>
    <row r="86" spans="2:12" ht="24.95" customHeight="1">
      <c r="B86" s="93" t="s">
        <v>163</v>
      </c>
      <c r="D86" s="104" t="s">
        <v>2</v>
      </c>
      <c r="E86" s="35">
        <f>E71</f>
        <v>0</v>
      </c>
      <c r="F86" s="223" t="s">
        <v>0</v>
      </c>
      <c r="G86" s="224"/>
      <c r="H86" s="224"/>
      <c r="I86" s="224"/>
      <c r="J86" s="224"/>
      <c r="K86" s="224"/>
      <c r="L86" s="224"/>
    </row>
    <row r="87" spans="2:12" ht="24.95" customHeight="1">
      <c r="B87" s="93" t="s">
        <v>164</v>
      </c>
      <c r="D87" s="104" t="s">
        <v>3</v>
      </c>
      <c r="E87" s="35">
        <f>E62-E63-E64-E65-E65-E67-E68-E69</f>
        <v>0</v>
      </c>
      <c r="F87" s="223" t="s">
        <v>211</v>
      </c>
      <c r="G87" s="224"/>
      <c r="H87" s="224"/>
      <c r="I87" s="224"/>
      <c r="J87" s="224"/>
      <c r="K87" s="224"/>
      <c r="L87" s="224"/>
    </row>
    <row r="88" spans="2:12" ht="24.95" customHeight="1">
      <c r="B88" s="93" t="s">
        <v>165</v>
      </c>
      <c r="D88" s="104" t="s">
        <v>4</v>
      </c>
      <c r="E88" s="35">
        <f>E72</f>
        <v>0</v>
      </c>
      <c r="F88" s="223" t="s">
        <v>1</v>
      </c>
      <c r="G88" s="224"/>
      <c r="H88" s="224"/>
      <c r="I88" s="224"/>
      <c r="J88" s="224"/>
      <c r="K88" s="224"/>
      <c r="L88" s="224"/>
    </row>
    <row r="89" spans="2:12" ht="24.95" customHeight="1">
      <c r="B89" s="93" t="s">
        <v>166</v>
      </c>
      <c r="D89" s="104" t="s">
        <v>5</v>
      </c>
      <c r="E89" s="35">
        <f>E63+E64+E65+E66+E67+E68+E69</f>
        <v>0</v>
      </c>
      <c r="F89" s="110" t="s">
        <v>239</v>
      </c>
      <c r="G89" s="111"/>
      <c r="H89" s="111"/>
      <c r="I89" s="111"/>
      <c r="J89" s="111"/>
      <c r="K89" s="111"/>
      <c r="L89" s="111"/>
    </row>
    <row r="90" spans="2:12" ht="24.95" customHeight="1">
      <c r="B90" s="93" t="s">
        <v>167</v>
      </c>
      <c r="D90" s="104" t="s">
        <v>6</v>
      </c>
      <c r="E90" s="35">
        <f>IFERROR(INT(IF(((E87-E88)*E86/E89)&gt;=0,(E87-E88)*E86/E89,0)),IFERROR(INT(IF(((E87-E88)*E86/E89)&gt;=0,(E87-E88)*E86/E89,0)),0))</f>
        <v>0</v>
      </c>
      <c r="F90" s="223" t="s">
        <v>7</v>
      </c>
      <c r="G90" s="237"/>
      <c r="H90" s="237"/>
      <c r="I90" s="224"/>
      <c r="J90" s="224"/>
    </row>
    <row r="91" spans="2:12" ht="24.95" customHeight="1" thickBot="1">
      <c r="B91" s="93" t="s">
        <v>168</v>
      </c>
      <c r="D91" s="112" t="s">
        <v>8</v>
      </c>
      <c r="E91" s="36">
        <f>E74+E75</f>
        <v>0</v>
      </c>
      <c r="F91" s="223" t="s">
        <v>9</v>
      </c>
      <c r="G91" s="237"/>
      <c r="H91" s="237"/>
      <c r="I91" s="224"/>
      <c r="J91" s="224"/>
    </row>
    <row r="92" spans="2:12" ht="24.95" customHeight="1" thickTop="1" thickBot="1">
      <c r="B92" s="93" t="s">
        <v>169</v>
      </c>
      <c r="D92" s="113" t="s">
        <v>10</v>
      </c>
      <c r="E92" s="114">
        <f>INT(IF(E91=E86,0,IF(E90&gt;E86,E86-E91,MAX(E90-E91,0))))</f>
        <v>0</v>
      </c>
      <c r="F92" s="236" t="s">
        <v>30</v>
      </c>
      <c r="G92" s="237"/>
      <c r="H92" s="237"/>
      <c r="I92" s="224"/>
      <c r="J92" s="224"/>
    </row>
    <row r="93" spans="2:12" ht="24.95" customHeight="1" thickTop="1">
      <c r="B93" s="85"/>
    </row>
    <row r="94" spans="2:12" ht="24.95" customHeight="1">
      <c r="B94" s="85"/>
      <c r="D94" s="72" t="s">
        <v>86</v>
      </c>
      <c r="E94" s="115"/>
      <c r="F94" s="115"/>
      <c r="G94" s="115"/>
      <c r="H94" s="115"/>
      <c r="I94" s="115"/>
      <c r="J94" s="115"/>
    </row>
    <row r="95" spans="2:12" ht="24.95" customHeight="1">
      <c r="B95" s="85"/>
      <c r="D95" s="85" t="s">
        <v>85</v>
      </c>
      <c r="E95" s="59"/>
      <c r="F95" s="59"/>
      <c r="G95" s="59"/>
      <c r="H95" s="59"/>
      <c r="I95" s="59"/>
      <c r="J95" s="59"/>
      <c r="K95" s="59"/>
    </row>
    <row r="96" spans="2:12" ht="24.95" customHeight="1">
      <c r="B96" s="85"/>
      <c r="D96" s="116" t="s">
        <v>81</v>
      </c>
      <c r="E96" s="151" t="s">
        <v>241</v>
      </c>
      <c r="F96" s="117"/>
    </row>
    <row r="97" spans="2:8" ht="24.95" customHeight="1">
      <c r="B97" s="85"/>
      <c r="D97" s="118" t="s">
        <v>13</v>
      </c>
      <c r="E97" s="119" t="s">
        <v>235</v>
      </c>
      <c r="F97" s="119" t="s">
        <v>15</v>
      </c>
      <c r="G97" s="65"/>
      <c r="H97" s="65"/>
    </row>
    <row r="98" spans="2:8" ht="24.95" customHeight="1">
      <c r="B98" s="85"/>
      <c r="D98" s="104" t="s">
        <v>212</v>
      </c>
      <c r="E98" s="23"/>
      <c r="F98" s="23"/>
    </row>
    <row r="99" spans="2:8" ht="24.95" customHeight="1">
      <c r="B99" s="85"/>
      <c r="D99" s="104" t="s">
        <v>213</v>
      </c>
      <c r="E99" s="23"/>
      <c r="F99" s="23"/>
    </row>
    <row r="100" spans="2:8" ht="24.95" customHeight="1" thickBot="1">
      <c r="B100" s="85"/>
      <c r="D100" s="112" t="s">
        <v>215</v>
      </c>
      <c r="E100" s="24"/>
      <c r="F100" s="24"/>
    </row>
    <row r="101" spans="2:8" ht="24.95" customHeight="1" thickTop="1">
      <c r="B101" s="85"/>
      <c r="D101" s="122" t="s">
        <v>34</v>
      </c>
      <c r="E101" s="47">
        <f>SUM(E98:E100)</f>
        <v>0</v>
      </c>
      <c r="F101" s="47">
        <f>SUM(F98:F100)</f>
        <v>0</v>
      </c>
    </row>
    <row r="102" spans="2:8" ht="24.95" customHeight="1">
      <c r="B102" s="85"/>
    </row>
    <row r="103" spans="2:8" ht="24.95" customHeight="1">
      <c r="B103" s="85"/>
      <c r="D103" s="123" t="s">
        <v>66</v>
      </c>
      <c r="E103" s="151" t="s">
        <v>241</v>
      </c>
      <c r="F103" s="124"/>
    </row>
    <row r="104" spans="2:8" ht="24.95" customHeight="1">
      <c r="B104" s="85"/>
      <c r="D104" s="118" t="s">
        <v>13</v>
      </c>
      <c r="E104" s="119" t="s">
        <v>235</v>
      </c>
      <c r="F104" s="119" t="s">
        <v>15</v>
      </c>
      <c r="G104" s="65"/>
      <c r="H104" s="65"/>
    </row>
    <row r="105" spans="2:8" ht="24.95" customHeight="1">
      <c r="B105" s="85"/>
      <c r="D105" s="120" t="s">
        <v>214</v>
      </c>
      <c r="E105" s="25"/>
      <c r="F105" s="25"/>
    </row>
    <row r="106" spans="2:8" ht="24.95" customHeight="1">
      <c r="B106" s="85"/>
      <c r="D106" s="125" t="s">
        <v>216</v>
      </c>
      <c r="E106" s="39">
        <f>E98</f>
        <v>0</v>
      </c>
      <c r="F106" s="39">
        <f>F98</f>
        <v>0</v>
      </c>
    </row>
    <row r="107" spans="2:8" ht="24.95" customHeight="1">
      <c r="B107" s="85"/>
      <c r="D107" s="125" t="s">
        <v>217</v>
      </c>
      <c r="E107" s="39">
        <f>E99</f>
        <v>0</v>
      </c>
      <c r="F107" s="39">
        <f>F99</f>
        <v>0</v>
      </c>
    </row>
    <row r="108" spans="2:8" ht="24.95" customHeight="1" thickBot="1">
      <c r="B108" s="85"/>
      <c r="D108" s="126" t="s">
        <v>218</v>
      </c>
      <c r="E108" s="26"/>
      <c r="F108" s="26"/>
    </row>
    <row r="109" spans="2:8" ht="24.95" customHeight="1" thickTop="1">
      <c r="B109" s="103" t="s">
        <v>170</v>
      </c>
      <c r="D109" s="127" t="s">
        <v>33</v>
      </c>
      <c r="E109" s="40">
        <f>SUM(E105:E108)</f>
        <v>0</v>
      </c>
      <c r="F109" s="40">
        <f>SUM(F105:F108)</f>
        <v>0</v>
      </c>
    </row>
    <row r="110" spans="2:8" ht="24.95" customHeight="1">
      <c r="B110" s="85"/>
      <c r="D110" s="128"/>
    </row>
    <row r="111" spans="2:8" ht="24.95" customHeight="1">
      <c r="B111" s="85"/>
      <c r="D111" s="123" t="s">
        <v>67</v>
      </c>
      <c r="E111" s="151" t="s">
        <v>241</v>
      </c>
      <c r="F111" s="117"/>
    </row>
    <row r="112" spans="2:8" ht="24.95" customHeight="1">
      <c r="B112" s="85"/>
      <c r="D112" s="129" t="s">
        <v>13</v>
      </c>
      <c r="E112" s="119" t="s">
        <v>235</v>
      </c>
      <c r="F112" s="119" t="s">
        <v>15</v>
      </c>
      <c r="G112" s="65"/>
      <c r="H112" s="65"/>
    </row>
    <row r="113" spans="2:12" ht="24.95" customHeight="1">
      <c r="B113" s="85"/>
      <c r="D113" s="120" t="s">
        <v>219</v>
      </c>
      <c r="E113" s="25"/>
      <c r="F113" s="25"/>
    </row>
    <row r="114" spans="2:12" ht="24.95" customHeight="1">
      <c r="B114" s="85"/>
      <c r="D114" s="120" t="s">
        <v>35</v>
      </c>
      <c r="E114" s="25"/>
      <c r="F114" s="25"/>
    </row>
    <row r="115" spans="2:12" ht="24.95" customHeight="1">
      <c r="B115" s="85"/>
      <c r="D115" s="120" t="s">
        <v>36</v>
      </c>
      <c r="E115" s="25"/>
      <c r="F115" s="25"/>
    </row>
    <row r="116" spans="2:12" ht="24.95" customHeight="1" thickBot="1">
      <c r="B116" s="85"/>
      <c r="D116" s="121" t="s">
        <v>32</v>
      </c>
      <c r="E116" s="27"/>
      <c r="F116" s="27"/>
    </row>
    <row r="117" spans="2:12" ht="24.95" customHeight="1" thickTop="1" thickBot="1">
      <c r="B117" s="85"/>
      <c r="D117" s="130" t="s">
        <v>37</v>
      </c>
      <c r="E117" s="41">
        <f>SUM(E113:E116)</f>
        <v>0</v>
      </c>
      <c r="F117" s="41">
        <f>SUM(F113:F116)</f>
        <v>0</v>
      </c>
    </row>
    <row r="118" spans="2:12" ht="24.95" customHeight="1" thickTop="1" thickBot="1">
      <c r="B118" s="85"/>
      <c r="D118" s="131" t="s">
        <v>38</v>
      </c>
      <c r="E118" s="28"/>
      <c r="F118" s="28"/>
    </row>
    <row r="119" spans="2:12" ht="24.95" customHeight="1" thickTop="1">
      <c r="B119" s="103" t="s">
        <v>171</v>
      </c>
      <c r="D119" s="127" t="s">
        <v>33</v>
      </c>
      <c r="E119" s="40">
        <f>E117+E118</f>
        <v>0</v>
      </c>
      <c r="F119" s="40">
        <f>F117+F118</f>
        <v>0</v>
      </c>
    </row>
    <row r="120" spans="2:12" ht="24.95" customHeight="1">
      <c r="B120" s="85"/>
      <c r="D120" s="128"/>
      <c r="E120" s="132"/>
      <c r="F120" s="132"/>
    </row>
    <row r="121" spans="2:12" ht="24.95" customHeight="1">
      <c r="B121" s="85"/>
      <c r="D121" s="123" t="s">
        <v>68</v>
      </c>
    </row>
    <row r="122" spans="2:12" ht="24.95" customHeight="1">
      <c r="B122" s="85"/>
      <c r="D122" s="64" t="s">
        <v>69</v>
      </c>
      <c r="F122" s="133"/>
    </row>
    <row r="123" spans="2:12" ht="24.95" customHeight="1">
      <c r="B123" s="85"/>
      <c r="D123" s="129" t="s">
        <v>13</v>
      </c>
      <c r="E123" s="119" t="s">
        <v>179</v>
      </c>
      <c r="F123" s="119" t="s">
        <v>60</v>
      </c>
    </row>
    <row r="124" spans="2:12" ht="24.95" customHeight="1">
      <c r="B124" s="85"/>
      <c r="D124" s="120" t="s">
        <v>222</v>
      </c>
      <c r="E124" s="50">
        <f>'【個人】2回目＞計算用シート'!F124</f>
        <v>0</v>
      </c>
      <c r="F124" s="39">
        <f>F45</f>
        <v>0</v>
      </c>
      <c r="G124" s="133"/>
    </row>
    <row r="125" spans="2:12" ht="24.95" customHeight="1">
      <c r="B125" s="85"/>
      <c r="D125" s="120" t="s">
        <v>221</v>
      </c>
      <c r="E125" s="50">
        <f>'【個人】2回目＞計算用シート'!F125</f>
        <v>0</v>
      </c>
      <c r="F125" s="39">
        <f>F46</f>
        <v>0</v>
      </c>
    </row>
    <row r="126" spans="2:12" ht="24.95" customHeight="1">
      <c r="B126" s="85"/>
      <c r="D126" s="120" t="s">
        <v>220</v>
      </c>
      <c r="E126" s="50">
        <f>'【個人】2回目＞計算用シート'!F126</f>
        <v>0</v>
      </c>
      <c r="F126" s="39">
        <f>F47</f>
        <v>0</v>
      </c>
      <c r="H126" s="65" t="s">
        <v>225</v>
      </c>
    </row>
    <row r="127" spans="2:12" ht="24.95" customHeight="1">
      <c r="B127" s="85"/>
      <c r="D127" s="120" t="s">
        <v>223</v>
      </c>
      <c r="E127" s="50">
        <f>'【個人】2回目＞計算用シート'!F127</f>
        <v>0</v>
      </c>
      <c r="F127" s="39">
        <f>J132</f>
        <v>0</v>
      </c>
      <c r="G127" s="150" t="s">
        <v>234</v>
      </c>
      <c r="H127" s="153" t="s">
        <v>226</v>
      </c>
      <c r="I127" s="118" t="s">
        <v>240</v>
      </c>
      <c r="J127" s="154" t="s">
        <v>227</v>
      </c>
      <c r="K127" s="230"/>
      <c r="L127" s="231"/>
    </row>
    <row r="128" spans="2:12" ht="24.95" customHeight="1">
      <c r="B128" s="85"/>
      <c r="D128" s="120" t="s">
        <v>224</v>
      </c>
      <c r="E128" s="50">
        <f>'【個人】2回目＞計算用シート'!F128</f>
        <v>0</v>
      </c>
      <c r="F128" s="39">
        <f>F126-F127</f>
        <v>0</v>
      </c>
      <c r="H128" s="155" t="s">
        <v>229</v>
      </c>
      <c r="I128" s="169">
        <f>'【個人】2回目＞計算用シート'!J128</f>
        <v>0</v>
      </c>
      <c r="J128" s="159"/>
      <c r="K128" s="225"/>
      <c r="L128" s="226"/>
    </row>
    <row r="129" spans="2:12" ht="24.95" customHeight="1">
      <c r="B129" s="85"/>
      <c r="D129" s="120" t="s">
        <v>233</v>
      </c>
      <c r="E129" s="50">
        <f>'【個人】2回目＞計算用シート'!F129</f>
        <v>0</v>
      </c>
      <c r="F129" s="39">
        <f>F128-J129</f>
        <v>0</v>
      </c>
      <c r="H129" s="155" t="s">
        <v>230</v>
      </c>
      <c r="I129" s="169">
        <f>'【個人】2回目＞計算用シート'!J129</f>
        <v>0</v>
      </c>
      <c r="J129" s="159"/>
      <c r="K129" s="225"/>
      <c r="L129" s="226"/>
    </row>
    <row r="130" spans="2:12" ht="24.95" customHeight="1">
      <c r="B130" s="85"/>
      <c r="D130" s="120" t="s">
        <v>43</v>
      </c>
      <c r="E130" s="50">
        <f>'【個人】2回目＞計算用シート'!F130</f>
        <v>0</v>
      </c>
      <c r="F130" s="39">
        <f>F101</f>
        <v>0</v>
      </c>
      <c r="H130" s="155" t="s">
        <v>231</v>
      </c>
      <c r="I130" s="169">
        <f>'【個人】2回目＞計算用シート'!J130</f>
        <v>0</v>
      </c>
      <c r="J130" s="159"/>
      <c r="K130" s="225"/>
      <c r="L130" s="226"/>
    </row>
    <row r="131" spans="2:12" ht="24.95" customHeight="1" thickBot="1">
      <c r="B131" s="85"/>
      <c r="D131" s="120" t="s">
        <v>44</v>
      </c>
      <c r="E131" s="50">
        <f>'【個人】2回目＞計算用シート'!F131</f>
        <v>0</v>
      </c>
      <c r="F131" s="39">
        <f>F109</f>
        <v>0</v>
      </c>
      <c r="H131" s="156" t="s">
        <v>232</v>
      </c>
      <c r="I131" s="170">
        <f>'【個人】2回目＞計算用シート'!J131</f>
        <v>0</v>
      </c>
      <c r="J131" s="161"/>
      <c r="K131" s="225"/>
      <c r="L131" s="226"/>
    </row>
    <row r="132" spans="2:12" ht="24.95" customHeight="1" thickTop="1">
      <c r="B132" s="85"/>
      <c r="D132" s="120" t="s">
        <v>45</v>
      </c>
      <c r="E132" s="50">
        <f>'【個人】2回目＞計算用シート'!F132</f>
        <v>0</v>
      </c>
      <c r="F132" s="23"/>
      <c r="G132" s="65"/>
      <c r="H132" s="157" t="s">
        <v>228</v>
      </c>
      <c r="I132" s="162">
        <f>'【個人】2回目＞計算用シート'!J132</f>
        <v>0</v>
      </c>
      <c r="J132" s="163">
        <f>J128-J129-J130+J131</f>
        <v>0</v>
      </c>
      <c r="K132" s="225"/>
      <c r="L132" s="226"/>
    </row>
    <row r="133" spans="2:12" ht="24.95" customHeight="1">
      <c r="B133" s="85"/>
      <c r="D133" s="120" t="s">
        <v>46</v>
      </c>
      <c r="E133" s="50">
        <f>'【個人】2回目＞計算用シート'!F133</f>
        <v>0</v>
      </c>
      <c r="F133" s="23"/>
    </row>
    <row r="134" spans="2:12" ht="24.95" customHeight="1">
      <c r="B134" s="85"/>
      <c r="D134" s="120" t="s">
        <v>47</v>
      </c>
      <c r="E134" s="50">
        <f>'【個人】2回目＞計算用シート'!F134</f>
        <v>0</v>
      </c>
      <c r="F134" s="39">
        <f>F119</f>
        <v>0</v>
      </c>
      <c r="G134" s="133"/>
      <c r="H134" s="133"/>
    </row>
    <row r="135" spans="2:12" ht="24.95" customHeight="1">
      <c r="B135" s="85"/>
      <c r="D135" s="120" t="s">
        <v>50</v>
      </c>
      <c r="E135" s="50">
        <f>'【個人】2回目＞計算用シート'!F135</f>
        <v>0</v>
      </c>
      <c r="F135" s="39">
        <f>F117</f>
        <v>0</v>
      </c>
    </row>
    <row r="136" spans="2:12" ht="24.95" customHeight="1">
      <c r="B136" s="85"/>
      <c r="D136" s="120" t="s">
        <v>51</v>
      </c>
      <c r="E136" s="50">
        <f>'【個人】2回目＞計算用シート'!F136</f>
        <v>0</v>
      </c>
      <c r="F136" s="39">
        <f>F118</f>
        <v>0</v>
      </c>
    </row>
    <row r="137" spans="2:12" ht="24.95" customHeight="1">
      <c r="B137" s="93" t="s">
        <v>172</v>
      </c>
      <c r="D137" s="135" t="s">
        <v>63</v>
      </c>
      <c r="E137" s="50">
        <f>'【個人】2回目＞計算用シート'!F137</f>
        <v>0</v>
      </c>
      <c r="F137" s="39">
        <f>F128+F131+F134</f>
        <v>0</v>
      </c>
    </row>
    <row r="138" spans="2:12" ht="24.95" customHeight="1">
      <c r="B138" s="85"/>
      <c r="D138" s="120" t="s">
        <v>141</v>
      </c>
      <c r="E138" s="50">
        <f>'【個人】2回目＞計算用シート'!F138</f>
        <v>0</v>
      </c>
      <c r="F138" s="48"/>
    </row>
    <row r="139" spans="2:12" ht="24.95" customHeight="1">
      <c r="B139" s="93" t="s">
        <v>173</v>
      </c>
      <c r="D139" s="120" t="s">
        <v>64</v>
      </c>
      <c r="E139" s="50">
        <f>'【個人】2回目＞計算用シート'!F139</f>
        <v>0</v>
      </c>
      <c r="F139" s="39">
        <f>IFERROR(F137/F138,)</f>
        <v>0</v>
      </c>
    </row>
    <row r="140" spans="2:12" ht="24.95" customHeight="1">
      <c r="B140" s="85"/>
      <c r="D140" s="117"/>
      <c r="E140" s="132"/>
      <c r="F140" s="132"/>
    </row>
    <row r="141" spans="2:12" ht="24.95" customHeight="1">
      <c r="B141" s="105" t="s">
        <v>174</v>
      </c>
      <c r="D141" s="136" t="s">
        <v>52</v>
      </c>
      <c r="E141" s="137"/>
      <c r="F141" s="42">
        <f>IFERROR(IF(E137&lt;0,(F137-E137)/E137*-1,IF(E137&gt;0,(F137-E137)/E137,IF(AND(E137=0,F137&gt;0),1,0))),0)</f>
        <v>0</v>
      </c>
    </row>
    <row r="142" spans="2:12" ht="24.95" customHeight="1">
      <c r="B142" s="105" t="s">
        <v>175</v>
      </c>
      <c r="D142" s="136" t="s">
        <v>53</v>
      </c>
      <c r="E142" s="137"/>
      <c r="F142" s="42">
        <f>IFERROR(IF(E139&lt;0,(F139-E139)/E139*-1,IF(E139&gt;0,(F139-E139)/E139,IF(AND(E139=0,F139&gt;0),1,0))),0)</f>
        <v>0</v>
      </c>
    </row>
    <row r="143" spans="2:12" ht="24.95" customHeight="1">
      <c r="B143" s="85"/>
    </row>
    <row r="144" spans="2:12" ht="24.95" customHeight="1">
      <c r="B144" s="85"/>
      <c r="D144" s="72" t="s">
        <v>87</v>
      </c>
      <c r="E144" s="115"/>
      <c r="F144" s="115"/>
      <c r="G144" s="115"/>
      <c r="H144" s="115"/>
      <c r="I144" s="115"/>
      <c r="J144" s="115"/>
    </row>
    <row r="145" spans="2:10" ht="24.95" customHeight="1">
      <c r="B145" s="85"/>
      <c r="D145" s="85" t="s">
        <v>84</v>
      </c>
    </row>
    <row r="146" spans="2:10" ht="24.95" customHeight="1">
      <c r="B146" s="85"/>
      <c r="D146" s="138" t="s">
        <v>80</v>
      </c>
    </row>
    <row r="147" spans="2:10" ht="24.95" customHeight="1">
      <c r="B147" s="85"/>
      <c r="D147" s="140"/>
      <c r="E147" s="164"/>
      <c r="F147" s="164"/>
      <c r="G147" s="145"/>
      <c r="H147" s="141"/>
      <c r="I147" s="52"/>
      <c r="J147" s="141"/>
    </row>
    <row r="148" spans="2:10" ht="24.95" customHeight="1">
      <c r="B148" s="85"/>
      <c r="D148" s="142"/>
      <c r="E148" s="244"/>
      <c r="F148" s="245"/>
      <c r="G148" s="246"/>
      <c r="H148" s="246"/>
      <c r="I148" s="247"/>
      <c r="J148" s="247"/>
    </row>
    <row r="149" spans="2:10" ht="24.95" customHeight="1">
      <c r="B149" s="85"/>
      <c r="D149" s="142"/>
      <c r="E149" s="165"/>
      <c r="F149" s="143"/>
      <c r="G149" s="250"/>
      <c r="H149" s="251"/>
      <c r="I149" s="252"/>
      <c r="J149" s="253"/>
    </row>
    <row r="150" spans="2:10" ht="24.95" customHeight="1">
      <c r="B150" s="85"/>
      <c r="D150" s="142"/>
      <c r="E150" s="165"/>
      <c r="F150" s="143"/>
      <c r="G150" s="250"/>
      <c r="H150" s="252"/>
      <c r="I150" s="252"/>
      <c r="J150" s="253"/>
    </row>
    <row r="151" spans="2:10" ht="24.95" customHeight="1">
      <c r="B151" s="88"/>
      <c r="D151" s="141"/>
      <c r="E151" s="166"/>
      <c r="F151" s="144"/>
      <c r="G151" s="254"/>
      <c r="H151" s="252"/>
      <c r="I151" s="145"/>
      <c r="J151" s="49"/>
    </row>
    <row r="152" spans="2:10" ht="24.95" customHeight="1">
      <c r="B152" s="85"/>
      <c r="D152" s="141"/>
      <c r="E152" s="167"/>
      <c r="F152" s="168"/>
      <c r="G152" s="248"/>
      <c r="H152" s="248"/>
      <c r="I152" s="249"/>
      <c r="J152" s="249"/>
    </row>
    <row r="153" spans="2:10" ht="24.95" customHeight="1">
      <c r="B153" s="85"/>
      <c r="D153" s="141"/>
      <c r="E153" s="167"/>
      <c r="F153" s="168"/>
      <c r="G153" s="248"/>
      <c r="H153" s="248"/>
      <c r="I153" s="249"/>
      <c r="J153" s="249"/>
    </row>
    <row r="154" spans="2:10" ht="24.95" customHeight="1">
      <c r="B154" s="88"/>
      <c r="D154" s="141"/>
      <c r="E154" s="141"/>
      <c r="F154" s="141"/>
      <c r="G154" s="258"/>
      <c r="H154" s="259"/>
      <c r="I154" s="260"/>
      <c r="J154" s="259"/>
    </row>
    <row r="155" spans="2:10" ht="24.95" customHeight="1">
      <c r="B155" s="85"/>
      <c r="D155" s="138" t="s">
        <v>117</v>
      </c>
    </row>
    <row r="156" spans="2:10" ht="39.950000000000003" customHeight="1">
      <c r="B156" s="85"/>
      <c r="D156" s="129" t="s">
        <v>13</v>
      </c>
      <c r="E156" s="94" t="s">
        <v>75</v>
      </c>
      <c r="F156" s="139" t="s">
        <v>76</v>
      </c>
      <c r="G156" s="234" t="s">
        <v>176</v>
      </c>
      <c r="H156" s="235"/>
    </row>
    <row r="157" spans="2:10" ht="24.95" customHeight="1">
      <c r="B157" s="85"/>
      <c r="D157" s="219" t="s">
        <v>73</v>
      </c>
      <c r="E157" s="54" t="str">
        <f>'【個人】1回目＞計算用シート'!E157</f>
        <v>　　　　年　　　月時点</v>
      </c>
      <c r="F157" s="54" t="str">
        <f>'【個人】1回目＞計算用シート'!F157</f>
        <v>　　　　年　　　月時点</v>
      </c>
      <c r="G157" s="221" t="s">
        <v>78</v>
      </c>
      <c r="H157" s="222"/>
    </row>
    <row r="158" spans="2:10" ht="24.95" customHeight="1">
      <c r="B158" s="172" t="s">
        <v>245</v>
      </c>
      <c r="D158" s="220"/>
      <c r="E158" s="53">
        <f>'【個人】1回目＞計算用シート'!E158</f>
        <v>0</v>
      </c>
      <c r="F158" s="53">
        <f>'【個人】1回目＞計算用シート'!F158</f>
        <v>0</v>
      </c>
      <c r="G158" s="232"/>
      <c r="H158" s="233"/>
    </row>
    <row r="159" spans="2:10" ht="24.95" customHeight="1">
      <c r="B159" s="173"/>
      <c r="D159" s="219" t="s">
        <v>97</v>
      </c>
      <c r="E159" s="54" t="str">
        <f>'【個人】1回目＞計算用シート'!E159</f>
        <v>　　　　年　　　月時点</v>
      </c>
      <c r="F159" s="54" t="str">
        <f>'【個人】1回目＞計算用シート'!F159</f>
        <v>　　　　年　　　月時点</v>
      </c>
      <c r="G159" s="221" t="s">
        <v>78</v>
      </c>
      <c r="H159" s="222"/>
    </row>
    <row r="160" spans="2:10" ht="24.95" customHeight="1" thickBot="1">
      <c r="B160" s="172" t="s">
        <v>246</v>
      </c>
      <c r="D160" s="220"/>
      <c r="E160" s="53">
        <f>'【個人】1回目＞計算用シート'!E160</f>
        <v>0</v>
      </c>
      <c r="F160" s="53">
        <f>'【個人】1回目＞計算用シート'!F160</f>
        <v>0</v>
      </c>
      <c r="G160" s="232"/>
      <c r="H160" s="233"/>
    </row>
    <row r="161" spans="2:10" ht="24.95" customHeight="1" thickTop="1" thickBot="1">
      <c r="B161" s="174" t="s">
        <v>247</v>
      </c>
      <c r="G161" s="176" t="s">
        <v>147</v>
      </c>
      <c r="H161" s="177"/>
      <c r="I161" s="178" t="str">
        <f>IF(G160-G158&gt;=30,"〇","×")</f>
        <v>×</v>
      </c>
      <c r="J161" s="179"/>
    </row>
    <row r="162" spans="2:10" ht="24.95" customHeight="1" thickTop="1">
      <c r="D162" s="60" t="s">
        <v>82</v>
      </c>
    </row>
  </sheetData>
  <sheetProtection algorithmName="SHA-512" hashValue="jUkH9YcWPFIfeq5qYbc1nINKZeQFTfilGna5g0cgj26akQ8TwGb0a/b+hP9lW+EoO41ptfrp3pj1d+LuHlMXqQ==" saltValue="jNoF+6/NvMXMQLj0m5QWPA==" spinCount="100000" sheet="1" objects="1" scenarios="1"/>
  <mergeCells count="71">
    <mergeCell ref="D159:D160"/>
    <mergeCell ref="G159:H159"/>
    <mergeCell ref="G160:H160"/>
    <mergeCell ref="G153:H153"/>
    <mergeCell ref="I153:J153"/>
    <mergeCell ref="G154:H154"/>
    <mergeCell ref="I154:J154"/>
    <mergeCell ref="G156:H156"/>
    <mergeCell ref="D157:D158"/>
    <mergeCell ref="G157:H157"/>
    <mergeCell ref="G158:H158"/>
    <mergeCell ref="G152:H152"/>
    <mergeCell ref="I152:J152"/>
    <mergeCell ref="K128:L128"/>
    <mergeCell ref="K129:L129"/>
    <mergeCell ref="K130:L130"/>
    <mergeCell ref="K131:L131"/>
    <mergeCell ref="K132:L132"/>
    <mergeCell ref="G149:H149"/>
    <mergeCell ref="I149:J149"/>
    <mergeCell ref="G150:H150"/>
    <mergeCell ref="I150:J150"/>
    <mergeCell ref="G151:H151"/>
    <mergeCell ref="E148:F148"/>
    <mergeCell ref="G148:J148"/>
    <mergeCell ref="F87:L87"/>
    <mergeCell ref="F88:L88"/>
    <mergeCell ref="F90:J90"/>
    <mergeCell ref="F91:J91"/>
    <mergeCell ref="F92:J92"/>
    <mergeCell ref="K127:L127"/>
    <mergeCell ref="F86:L86"/>
    <mergeCell ref="G51:H51"/>
    <mergeCell ref="I51:J51"/>
    <mergeCell ref="G52:H52"/>
    <mergeCell ref="I52:J52"/>
    <mergeCell ref="G53:H53"/>
    <mergeCell ref="I53:J53"/>
    <mergeCell ref="G54:H54"/>
    <mergeCell ref="I54:J54"/>
    <mergeCell ref="G56:J56"/>
    <mergeCell ref="G57:J57"/>
    <mergeCell ref="F69:H69"/>
    <mergeCell ref="G48:H48"/>
    <mergeCell ref="I48:J48"/>
    <mergeCell ref="G49:H49"/>
    <mergeCell ref="I49:J49"/>
    <mergeCell ref="G50:H50"/>
    <mergeCell ref="I50:J50"/>
    <mergeCell ref="G45:H45"/>
    <mergeCell ref="I45:J45"/>
    <mergeCell ref="G46:H46"/>
    <mergeCell ref="I46:J46"/>
    <mergeCell ref="G47:H47"/>
    <mergeCell ref="I47:J47"/>
    <mergeCell ref="G161:H161"/>
    <mergeCell ref="I161:J161"/>
    <mergeCell ref="D28:J36"/>
    <mergeCell ref="E10:F10"/>
    <mergeCell ref="E11:F11"/>
    <mergeCell ref="E19:J19"/>
    <mergeCell ref="D20:D23"/>
    <mergeCell ref="E20:J23"/>
    <mergeCell ref="D39:J39"/>
    <mergeCell ref="D40:J40"/>
    <mergeCell ref="D41:J41"/>
    <mergeCell ref="D42:D44"/>
    <mergeCell ref="E42:E44"/>
    <mergeCell ref="F42:J42"/>
    <mergeCell ref="F43:F44"/>
    <mergeCell ref="G43:J43"/>
  </mergeCells>
  <phoneticPr fontId="2"/>
  <conditionalFormatting sqref="E69 E71:E72 E74:E75 D28:J36 E19:J23 E98:F100 E105:F105">
    <cfRule type="containsBlanks" dxfId="227" priority="78">
      <formula>LEN(TRIM(D19))=0</formula>
    </cfRule>
  </conditionalFormatting>
  <conditionalFormatting sqref="F152:F153">
    <cfRule type="containsBlanks" priority="65">
      <formula>LEN(TRIM(F152))=0</formula>
    </cfRule>
  </conditionalFormatting>
  <conditionalFormatting sqref="E16">
    <cfRule type="expression" dxfId="226" priority="75">
      <formula>$E$10=$M$11</formula>
    </cfRule>
    <cfRule type="expression" dxfId="225" priority="76">
      <formula>$E$10=$M$10</formula>
    </cfRule>
    <cfRule type="expression" dxfId="224" priority="77">
      <formula>$E$10=$M$9</formula>
    </cfRule>
  </conditionalFormatting>
  <conditionalFormatting sqref="E17">
    <cfRule type="expression" dxfId="223" priority="68">
      <formula>$E$10=$M$15</formula>
    </cfRule>
    <cfRule type="expression" dxfId="222" priority="69">
      <formula>$E$10=$M$14</formula>
    </cfRule>
    <cfRule type="expression" dxfId="221" priority="70">
      <formula>$E$10=$M$13</formula>
    </cfRule>
    <cfRule type="expression" dxfId="220" priority="71">
      <formula>$E$10=$M$12</formula>
    </cfRule>
    <cfRule type="expression" dxfId="219" priority="72">
      <formula>$E$10=$M$11</formula>
    </cfRule>
    <cfRule type="expression" dxfId="218" priority="73">
      <formula>$E$10=$M$10</formula>
    </cfRule>
    <cfRule type="expression" dxfId="217" priority="74">
      <formula>$E$10=$M$9</formula>
    </cfRule>
  </conditionalFormatting>
  <conditionalFormatting sqref="D96:F142">
    <cfRule type="expression" dxfId="216" priority="18">
      <formula>$E$10=$M$9</formula>
    </cfRule>
    <cfRule type="expression" dxfId="215" priority="23">
      <formula>$E$10=$M$10</formula>
    </cfRule>
    <cfRule type="expression" dxfId="214" priority="26">
      <formula>$E$10=$M$11</formula>
    </cfRule>
    <cfRule type="expression" dxfId="213" priority="55">
      <formula>$E$16=$M$21</formula>
    </cfRule>
  </conditionalFormatting>
  <conditionalFormatting sqref="D146:J146 D149:G149 I149:J149 D148:H148 D147:G147 I147 D154:F154 D155:J160 D150:J153">
    <cfRule type="expression" dxfId="212" priority="17">
      <formula>$E$17=$M$21</formula>
    </cfRule>
    <cfRule type="expression" dxfId="211" priority="25">
      <formula>$E$10=$M$15</formula>
    </cfRule>
    <cfRule type="expression" dxfId="210" priority="51">
      <formula>$E$10=$M$14</formula>
    </cfRule>
    <cfRule type="expression" dxfId="209" priority="52">
      <formula>$E$10=$M$13</formula>
    </cfRule>
    <cfRule type="expression" dxfId="208" priority="53">
      <formula>$E$10=$M$12</formula>
    </cfRule>
    <cfRule type="expression" dxfId="207" priority="54">
      <formula>$E$10=$M$11</formula>
    </cfRule>
    <cfRule type="expression" dxfId="206" priority="62">
      <formula>$E$9=$M$10</formula>
    </cfRule>
    <cfRule type="expression" dxfId="205" priority="63">
      <formula>$E$10=$M$9</formula>
    </cfRule>
  </conditionalFormatting>
  <conditionalFormatting sqref="E45:F46">
    <cfRule type="containsBlanks" dxfId="204" priority="61">
      <formula>LEN(TRIM(E45))=0</formula>
    </cfRule>
  </conditionalFormatting>
  <conditionalFormatting sqref="E48:F48">
    <cfRule type="containsBlanks" dxfId="203" priority="60">
      <formula>LEN(TRIM(E48))=0</formula>
    </cfRule>
  </conditionalFormatting>
  <conditionalFormatting sqref="E50:F51 E53:F53">
    <cfRule type="containsBlanks" dxfId="202" priority="59">
      <formula>LEN(TRIM(E50))=0</formula>
    </cfRule>
  </conditionalFormatting>
  <conditionalFormatting sqref="E57:F57">
    <cfRule type="containsBlanks" dxfId="201" priority="58">
      <formula>LEN(TRIM(E57))=0</formula>
    </cfRule>
  </conditionalFormatting>
  <conditionalFormatting sqref="F132:F133">
    <cfRule type="containsBlanks" dxfId="200" priority="57">
      <formula>LEN(TRIM(F132))=0</formula>
    </cfRule>
  </conditionalFormatting>
  <conditionalFormatting sqref="E113:F116 E118:F118">
    <cfRule type="containsBlanks" dxfId="199" priority="66">
      <formula>LEN(TRIM(E113))=0</formula>
    </cfRule>
  </conditionalFormatting>
  <conditionalFormatting sqref="G154 I154">
    <cfRule type="expression" dxfId="198" priority="43">
      <formula>$E$17=$M$21</formula>
    </cfRule>
    <cfRule type="expression" dxfId="197" priority="44">
      <formula>$E$10=$M$15</formula>
    </cfRule>
    <cfRule type="expression" dxfId="196" priority="45">
      <formula>$E$10=$M$14</formula>
    </cfRule>
    <cfRule type="expression" dxfId="195" priority="46">
      <formula>$E$10=$M$13</formula>
    </cfRule>
    <cfRule type="expression" dxfId="194" priority="47">
      <formula>$E$10=$M$12</formula>
    </cfRule>
    <cfRule type="expression" dxfId="193" priority="48">
      <formula>$E$10=$M$11</formula>
    </cfRule>
    <cfRule type="expression" dxfId="192" priority="49">
      <formula>$E$9=$M$10</formula>
    </cfRule>
    <cfRule type="expression" dxfId="191" priority="50">
      <formula>$E$10=$M$9</formula>
    </cfRule>
  </conditionalFormatting>
  <conditionalFormatting sqref="H147">
    <cfRule type="expression" dxfId="190" priority="35">
      <formula>$E$17=$M$21</formula>
    </cfRule>
    <cfRule type="expression" dxfId="189" priority="36">
      <formula>$E$10=$M$15</formula>
    </cfRule>
    <cfRule type="expression" dxfId="188" priority="37">
      <formula>$E$10=$M$14</formula>
    </cfRule>
    <cfRule type="expression" dxfId="187" priority="38">
      <formula>$E$10=$M$13</formula>
    </cfRule>
    <cfRule type="expression" dxfId="186" priority="39">
      <formula>$E$10=$M$12</formula>
    </cfRule>
    <cfRule type="expression" dxfId="185" priority="40">
      <formula>$E$10=$M$11</formula>
    </cfRule>
    <cfRule type="expression" dxfId="184" priority="41">
      <formula>$E$9=$M$10</formula>
    </cfRule>
    <cfRule type="expression" dxfId="183" priority="42">
      <formula>$E$10=$M$9</formula>
    </cfRule>
  </conditionalFormatting>
  <conditionalFormatting sqref="J147">
    <cfRule type="expression" dxfId="182" priority="27">
      <formula>$E$17=$M$21</formula>
    </cfRule>
    <cfRule type="expression" dxfId="181" priority="28">
      <formula>$E$10=$M$15</formula>
    </cfRule>
    <cfRule type="expression" dxfId="180" priority="29">
      <formula>$E$10=$M$14</formula>
    </cfRule>
    <cfRule type="expression" dxfId="179" priority="30">
      <formula>$E$10=$M$13</formula>
    </cfRule>
    <cfRule type="expression" dxfId="178" priority="31">
      <formula>$E$10=$M$12</formula>
    </cfRule>
    <cfRule type="expression" dxfId="177" priority="32">
      <formula>$E$10=$M$11</formula>
    </cfRule>
    <cfRule type="expression" dxfId="176" priority="33">
      <formula>$E$9=$M$10</formula>
    </cfRule>
    <cfRule type="expression" dxfId="175" priority="34">
      <formula>$E$10=$M$9</formula>
    </cfRule>
  </conditionalFormatting>
  <conditionalFormatting sqref="E68">
    <cfRule type="containsBlanks" dxfId="174" priority="24">
      <formula>LEN(TRIM(E68))=0</formula>
    </cfRule>
  </conditionalFormatting>
  <conditionalFormatting sqref="E108:F108">
    <cfRule type="containsBlanks" dxfId="173" priority="56">
      <formula>LEN(TRIM(E108))=0</formula>
    </cfRule>
  </conditionalFormatting>
  <conditionalFormatting sqref="F129">
    <cfRule type="containsBlanks" dxfId="172" priority="22">
      <formula>LEN(TRIM(F129))=0</formula>
    </cfRule>
  </conditionalFormatting>
  <conditionalFormatting sqref="E130:E136">
    <cfRule type="containsBlanks" priority="21">
      <formula>LEN(TRIM(E130))=0</formula>
    </cfRule>
  </conditionalFormatting>
  <conditionalFormatting sqref="E14:E15">
    <cfRule type="containsBlanks" dxfId="171" priority="20">
      <formula>LEN(TRIM(E14))=0</formula>
    </cfRule>
  </conditionalFormatting>
  <conditionalFormatting sqref="J128:J131">
    <cfRule type="containsBlanks" dxfId="170" priority="19">
      <formula>LEN(TRIM(J128))=0</formula>
    </cfRule>
  </conditionalFormatting>
  <conditionalFormatting sqref="F138">
    <cfRule type="containsBlanks" dxfId="169" priority="67">
      <formula>LEN(TRIM(F138))=0</formula>
    </cfRule>
  </conditionalFormatting>
  <conditionalFormatting sqref="G158:H158 G160:H160">
    <cfRule type="containsBlanks" dxfId="168" priority="64">
      <formula>LEN(TRIM(G158))=0</formula>
    </cfRule>
  </conditionalFormatting>
  <conditionalFormatting sqref="I161">
    <cfRule type="expression" dxfId="167" priority="1">
      <formula>$E$16=$M$20</formula>
    </cfRule>
    <cfRule type="expression" dxfId="166" priority="10">
      <formula>$E$10=$M$15</formula>
    </cfRule>
    <cfRule type="expression" dxfId="165" priority="11">
      <formula>$E$10=$M$14</formula>
    </cfRule>
    <cfRule type="expression" dxfId="164" priority="12">
      <formula>$E$10=$M$13</formula>
    </cfRule>
    <cfRule type="expression" dxfId="163" priority="13">
      <formula>$E$10=$M$12</formula>
    </cfRule>
    <cfRule type="expression" dxfId="162" priority="14">
      <formula>$E$10=$M$11</formula>
    </cfRule>
    <cfRule type="expression" dxfId="161" priority="15">
      <formula>$E$9=$M$10</formula>
    </cfRule>
    <cfRule type="expression" dxfId="160" priority="16">
      <formula>$E$10=$M$9</formula>
    </cfRule>
  </conditionalFormatting>
  <conditionalFormatting sqref="G161">
    <cfRule type="expression" dxfId="159" priority="2">
      <formula>$E$16=$M$20</formula>
    </cfRule>
    <cfRule type="expression" dxfId="158" priority="3">
      <formula>$E$10=$M$15</formula>
    </cfRule>
    <cfRule type="expression" dxfId="157" priority="4">
      <formula>$E$10=$M$14</formula>
    </cfRule>
    <cfRule type="expression" dxfId="156" priority="5">
      <formula>$E$10=$M$13</formula>
    </cfRule>
    <cfRule type="expression" dxfId="155" priority="6">
      <formula>$E$10=$M$12</formula>
    </cfRule>
    <cfRule type="expression" dxfId="154" priority="7">
      <formula>$E$10=$M$11</formula>
    </cfRule>
    <cfRule type="expression" dxfId="153" priority="8">
      <formula>$E$9=$M$10</formula>
    </cfRule>
    <cfRule type="expression" dxfId="152" priority="9">
      <formula>$E$10=$M$9</formula>
    </cfRule>
  </conditionalFormatting>
  <dataValidations count="1">
    <dataValidation allowBlank="1" showInputMessage="1" showErrorMessage="1" prompt="該当がない場合は0を記入してください。" sqref="F132:F133" xr:uid="{C7BE124B-47BB-422B-9DFE-3E853FBF127C}"/>
  </dataValidations>
  <pageMargins left="0.7" right="0.7" top="0.75" bottom="0.75" header="0.3" footer="0.3"/>
  <pageSetup paperSize="9" scale="35" orientation="portrait" r:id="rId1"/>
  <rowBreaks count="2" manualBreakCount="2">
    <brk id="76" min="1" max="10" man="1"/>
    <brk id="102" max="16383" man="1"/>
  </rowBreaks>
  <ignoredErrors>
    <ignoredError sqref="F13"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1D9CB-6C18-421B-910D-21E0B73D3C57}">
  <sheetPr>
    <tabColor rgb="FFFFFF09"/>
  </sheetPr>
  <dimension ref="A1:O162"/>
  <sheetViews>
    <sheetView showGridLines="0" view="pageBreakPreview" zoomScale="80" zoomScaleNormal="85" zoomScaleSheetLayoutView="80" workbookViewId="0">
      <pane xSplit="2" ySplit="6" topLeftCell="C155" activePane="bottomRight" state="frozen"/>
      <selection pane="topRight" activeCell="C1" sqref="C1"/>
      <selection pane="bottomLeft" activeCell="A7" sqref="A7"/>
      <selection pane="bottomRight"/>
    </sheetView>
  </sheetViews>
  <sheetFormatPr defaultRowHeight="24.95" customHeight="1"/>
  <cols>
    <col min="1" max="1" width="3" style="60" customWidth="1"/>
    <col min="2" max="2" width="40.625" style="59" customWidth="1"/>
    <col min="3" max="3" width="3.125" style="60" customWidth="1"/>
    <col min="4" max="6" width="30.625" style="60" customWidth="1"/>
    <col min="7" max="7" width="8.625" style="60" customWidth="1"/>
    <col min="8" max="8" width="22.625" style="60" customWidth="1"/>
    <col min="9" max="9" width="17.625" style="60" customWidth="1"/>
    <col min="10" max="10" width="22.625" style="60" customWidth="1"/>
    <col min="11" max="11" width="9" style="60" customWidth="1"/>
    <col min="12" max="12" width="9" style="60"/>
    <col min="13" max="13" width="13.125" style="60" hidden="1" customWidth="1"/>
    <col min="14" max="16384" width="9" style="60"/>
  </cols>
  <sheetData>
    <row r="1" spans="1:13" ht="24.95" customHeight="1">
      <c r="A1" s="58" t="s">
        <v>242</v>
      </c>
    </row>
    <row r="2" spans="1:13" ht="24.95" customHeight="1">
      <c r="D2" s="61" t="s">
        <v>88</v>
      </c>
      <c r="I2" s="62"/>
      <c r="J2" s="63" t="s">
        <v>181</v>
      </c>
    </row>
    <row r="3" spans="1:13" ht="24.95" customHeight="1">
      <c r="D3" s="60" t="s">
        <v>243</v>
      </c>
    </row>
    <row r="4" spans="1:13" ht="24.95" customHeight="1">
      <c r="D4" s="64" t="s">
        <v>134</v>
      </c>
    </row>
    <row r="5" spans="1:13" ht="24.95" customHeight="1">
      <c r="D5" s="65" t="s">
        <v>144</v>
      </c>
      <c r="F5" s="66" t="s">
        <v>143</v>
      </c>
      <c r="G5" s="67"/>
      <c r="H5" s="66" t="s">
        <v>145</v>
      </c>
      <c r="I5" s="68"/>
    </row>
    <row r="6" spans="1:13" ht="24.95" customHeight="1">
      <c r="B6" s="69" t="s">
        <v>146</v>
      </c>
      <c r="D6" s="70" t="s">
        <v>142</v>
      </c>
    </row>
    <row r="7" spans="1:13" ht="24.95" customHeight="1">
      <c r="B7" s="71"/>
      <c r="D7" s="72" t="s">
        <v>83</v>
      </c>
      <c r="E7" s="73"/>
      <c r="F7" s="73"/>
      <c r="G7" s="73"/>
      <c r="H7" s="73"/>
      <c r="I7" s="73"/>
      <c r="J7" s="73"/>
    </row>
    <row r="8" spans="1:13" ht="24.95" customHeight="1">
      <c r="B8" s="71"/>
      <c r="D8" s="61" t="s">
        <v>71</v>
      </c>
    </row>
    <row r="9" spans="1:13" ht="24.95" customHeight="1">
      <c r="B9" s="71"/>
      <c r="D9" s="86" t="s">
        <v>31</v>
      </c>
      <c r="E9" s="86"/>
      <c r="F9" s="86"/>
      <c r="G9" s="86"/>
      <c r="H9" s="86"/>
      <c r="I9" s="86"/>
      <c r="J9" s="86"/>
      <c r="M9" s="60" t="s">
        <v>109</v>
      </c>
    </row>
    <row r="10" spans="1:13" ht="24.95" customHeight="1">
      <c r="B10" s="74"/>
      <c r="D10" s="75" t="s">
        <v>102</v>
      </c>
      <c r="E10" s="242">
        <f>'【個人】1回目＞計算用シート'!E10</f>
        <v>0</v>
      </c>
      <c r="F10" s="243"/>
      <c r="G10" s="76"/>
      <c r="H10" s="76"/>
      <c r="I10" s="64"/>
      <c r="M10" s="60" t="s">
        <v>110</v>
      </c>
    </row>
    <row r="11" spans="1:13" ht="24.95" customHeight="1">
      <c r="B11" s="77" t="s">
        <v>149</v>
      </c>
      <c r="D11" s="75" t="s">
        <v>12</v>
      </c>
      <c r="E11" s="242">
        <f>'【個人】1回目＞計算用シート'!E11</f>
        <v>0</v>
      </c>
      <c r="F11" s="243"/>
      <c r="M11" s="60" t="s">
        <v>135</v>
      </c>
    </row>
    <row r="12" spans="1:13" ht="24.95" customHeight="1">
      <c r="B12" s="77" t="s">
        <v>148</v>
      </c>
      <c r="D12" s="75" t="s">
        <v>11</v>
      </c>
      <c r="E12" s="46">
        <f>'【個人】1回目＞計算用シート'!E12</f>
        <v>0</v>
      </c>
      <c r="F12" s="78"/>
      <c r="M12" s="60" t="s">
        <v>111</v>
      </c>
    </row>
    <row r="13" spans="1:13" ht="24.75" customHeight="1">
      <c r="B13" s="77" t="s">
        <v>188</v>
      </c>
      <c r="D13" s="75" t="s">
        <v>185</v>
      </c>
      <c r="E13" s="146">
        <f>'【個人】1回目＞計算用シート'!E13</f>
        <v>0</v>
      </c>
      <c r="F13" s="146" t="e">
        <f>'【個人】1回目＞計算用シート'!F13</f>
        <v>#N/A</v>
      </c>
      <c r="G13" s="79"/>
      <c r="H13" s="78"/>
      <c r="I13" s="80"/>
      <c r="J13" s="80"/>
      <c r="M13" s="60" t="s">
        <v>114</v>
      </c>
    </row>
    <row r="14" spans="1:13" ht="24.95" customHeight="1">
      <c r="B14" s="77" t="s">
        <v>150</v>
      </c>
      <c r="D14" s="75" t="s">
        <v>17</v>
      </c>
      <c r="E14" s="16"/>
      <c r="F14" s="81" t="s">
        <v>103</v>
      </c>
      <c r="G14" s="86"/>
      <c r="H14" s="86"/>
      <c r="I14" s="86"/>
      <c r="J14" s="86"/>
      <c r="M14" s="60" t="s">
        <v>113</v>
      </c>
    </row>
    <row r="15" spans="1:13" ht="24.95" customHeight="1">
      <c r="B15" s="77" t="s">
        <v>151</v>
      </c>
      <c r="D15" s="75" t="s">
        <v>105</v>
      </c>
      <c r="E15" s="17"/>
      <c r="F15" s="81" t="s">
        <v>187</v>
      </c>
      <c r="G15" s="86"/>
      <c r="H15" s="86"/>
      <c r="I15" s="86"/>
      <c r="J15" s="86"/>
      <c r="M15" s="60" t="s">
        <v>112</v>
      </c>
    </row>
    <row r="16" spans="1:13" ht="24.95" customHeight="1">
      <c r="B16" s="77" t="s">
        <v>152</v>
      </c>
      <c r="D16" s="75" t="s">
        <v>61</v>
      </c>
      <c r="E16" s="46">
        <f>'【個人】1回目＞計算用シート'!E16</f>
        <v>0</v>
      </c>
      <c r="F16" s="82"/>
      <c r="G16" s="82"/>
      <c r="H16" s="82"/>
      <c r="I16" s="82"/>
      <c r="J16" s="82"/>
      <c r="M16" s="60" t="s">
        <v>133</v>
      </c>
    </row>
    <row r="17" spans="2:15" ht="24.95" customHeight="1">
      <c r="B17" s="77" t="s">
        <v>153</v>
      </c>
      <c r="D17" s="75" t="s">
        <v>62</v>
      </c>
      <c r="E17" s="46">
        <f>'【個人】1回目＞計算用シート'!E17</f>
        <v>0</v>
      </c>
      <c r="F17" s="82"/>
      <c r="G17" s="82"/>
      <c r="H17" s="82"/>
      <c r="I17" s="82"/>
      <c r="J17" s="82"/>
      <c r="K17" s="82"/>
      <c r="L17" s="82"/>
      <c r="M17" s="60" t="s">
        <v>116</v>
      </c>
      <c r="N17" s="82"/>
      <c r="O17" s="82"/>
    </row>
    <row r="18" spans="2:15" ht="24.75" customHeight="1">
      <c r="B18" s="71"/>
      <c r="D18" s="83" t="s">
        <v>98</v>
      </c>
      <c r="E18" s="82"/>
      <c r="F18" s="82"/>
      <c r="G18" s="82"/>
      <c r="H18" s="82"/>
      <c r="I18" s="82"/>
      <c r="J18" s="82"/>
      <c r="K18" s="82"/>
      <c r="L18" s="82"/>
      <c r="M18" s="82" t="s">
        <v>115</v>
      </c>
      <c r="N18" s="82"/>
      <c r="O18" s="82"/>
    </row>
    <row r="19" spans="2:15" ht="24.75" customHeight="1">
      <c r="B19" s="77" t="s">
        <v>154</v>
      </c>
      <c r="D19" s="75" t="s">
        <v>79</v>
      </c>
      <c r="E19" s="187"/>
      <c r="F19" s="187"/>
      <c r="G19" s="187"/>
      <c r="H19" s="187"/>
      <c r="I19" s="187"/>
      <c r="J19" s="187"/>
      <c r="K19" s="82"/>
      <c r="L19" s="82"/>
      <c r="M19" s="82"/>
      <c r="N19" s="82"/>
      <c r="O19" s="82"/>
    </row>
    <row r="20" spans="2:15" ht="24.75" customHeight="1">
      <c r="B20" s="77" t="s">
        <v>155</v>
      </c>
      <c r="D20" s="192" t="s">
        <v>89</v>
      </c>
      <c r="E20" s="194"/>
      <c r="F20" s="194"/>
      <c r="G20" s="194"/>
      <c r="H20" s="194"/>
      <c r="I20" s="194"/>
      <c r="J20" s="194"/>
      <c r="K20" s="82"/>
      <c r="L20" s="82"/>
      <c r="M20" s="82" t="s">
        <v>129</v>
      </c>
      <c r="N20" s="82"/>
      <c r="O20" s="82"/>
    </row>
    <row r="21" spans="2:15" ht="24.75" customHeight="1">
      <c r="B21" s="84"/>
      <c r="D21" s="193"/>
      <c r="E21" s="194"/>
      <c r="F21" s="194"/>
      <c r="G21" s="194"/>
      <c r="H21" s="194"/>
      <c r="I21" s="194"/>
      <c r="J21" s="194"/>
      <c r="K21" s="82"/>
      <c r="L21" s="82"/>
      <c r="M21" s="82" t="s">
        <v>132</v>
      </c>
      <c r="N21" s="82"/>
      <c r="O21" s="82"/>
    </row>
    <row r="22" spans="2:15" ht="24.75" customHeight="1">
      <c r="B22" s="84"/>
      <c r="D22" s="193"/>
      <c r="E22" s="194"/>
      <c r="F22" s="194"/>
      <c r="G22" s="194"/>
      <c r="H22" s="194"/>
      <c r="I22" s="194"/>
      <c r="J22" s="194"/>
      <c r="K22" s="82"/>
      <c r="L22" s="82"/>
      <c r="M22" s="82"/>
      <c r="N22" s="82"/>
      <c r="O22" s="82"/>
    </row>
    <row r="23" spans="2:15" ht="24.75" customHeight="1">
      <c r="B23" s="84"/>
      <c r="D23" s="193"/>
      <c r="E23" s="194"/>
      <c r="F23" s="194"/>
      <c r="G23" s="194"/>
      <c r="H23" s="194"/>
      <c r="I23" s="194"/>
      <c r="J23" s="194"/>
      <c r="K23" s="82"/>
      <c r="L23" s="82"/>
      <c r="M23" s="82"/>
      <c r="N23" s="82"/>
      <c r="O23" s="82"/>
    </row>
    <row r="24" spans="2:15" ht="24.75" customHeight="1">
      <c r="B24" s="84"/>
      <c r="D24" s="85"/>
      <c r="E24" s="82"/>
      <c r="F24" s="82"/>
      <c r="G24" s="82"/>
      <c r="H24" s="82"/>
      <c r="I24" s="82"/>
      <c r="J24" s="82"/>
      <c r="K24" s="82"/>
      <c r="L24" s="82"/>
      <c r="M24" s="82"/>
      <c r="N24" s="82"/>
      <c r="O24" s="82"/>
    </row>
    <row r="25" spans="2:15" ht="24.95" customHeight="1">
      <c r="B25" s="84"/>
      <c r="D25" s="72" t="s">
        <v>96</v>
      </c>
      <c r="E25" s="73"/>
      <c r="F25" s="73"/>
      <c r="G25" s="73"/>
      <c r="H25" s="73"/>
      <c r="I25" s="73"/>
      <c r="J25" s="73"/>
      <c r="K25" s="82"/>
      <c r="L25" s="82"/>
      <c r="M25" s="82"/>
      <c r="N25" s="82"/>
      <c r="O25" s="82"/>
    </row>
    <row r="26" spans="2:15" ht="24.75" customHeight="1">
      <c r="B26" s="85"/>
      <c r="D26" s="61" t="s">
        <v>77</v>
      </c>
      <c r="E26" s="82"/>
      <c r="F26" s="82"/>
      <c r="G26" s="82"/>
      <c r="H26" s="82"/>
      <c r="I26" s="82"/>
      <c r="J26" s="82"/>
      <c r="K26" s="82"/>
      <c r="L26" s="82"/>
      <c r="M26" s="82"/>
      <c r="N26" s="82"/>
      <c r="O26" s="82"/>
    </row>
    <row r="27" spans="2:15" ht="24.75" customHeight="1">
      <c r="B27" s="85"/>
      <c r="D27" s="60" t="s">
        <v>108</v>
      </c>
      <c r="E27" s="82"/>
      <c r="F27" s="82"/>
      <c r="G27" s="82"/>
      <c r="H27" s="82"/>
      <c r="I27" s="82"/>
      <c r="J27" s="82"/>
      <c r="K27" s="82"/>
      <c r="L27" s="82"/>
      <c r="M27" s="82"/>
      <c r="N27" s="82"/>
      <c r="O27" s="82"/>
    </row>
    <row r="28" spans="2:15" ht="24.75" customHeight="1">
      <c r="B28" s="77" t="s">
        <v>156</v>
      </c>
      <c r="D28" s="205"/>
      <c r="E28" s="206"/>
      <c r="F28" s="206"/>
      <c r="G28" s="206"/>
      <c r="H28" s="206"/>
      <c r="I28" s="206"/>
      <c r="J28" s="207"/>
      <c r="K28" s="82"/>
      <c r="L28" s="82"/>
      <c r="M28" s="82"/>
      <c r="N28" s="82"/>
      <c r="O28" s="82"/>
    </row>
    <row r="29" spans="2:15" ht="24.75" customHeight="1">
      <c r="B29" s="85"/>
      <c r="D29" s="208"/>
      <c r="E29" s="209"/>
      <c r="F29" s="209"/>
      <c r="G29" s="209"/>
      <c r="H29" s="209"/>
      <c r="I29" s="209"/>
      <c r="J29" s="210"/>
      <c r="K29" s="82"/>
      <c r="L29" s="82"/>
      <c r="M29" s="82"/>
      <c r="N29" s="82"/>
      <c r="O29" s="82"/>
    </row>
    <row r="30" spans="2:15" ht="24.75" customHeight="1">
      <c r="B30" s="85"/>
      <c r="D30" s="208"/>
      <c r="E30" s="209"/>
      <c r="F30" s="209"/>
      <c r="G30" s="209"/>
      <c r="H30" s="209"/>
      <c r="I30" s="209"/>
      <c r="J30" s="210"/>
      <c r="K30" s="82"/>
      <c r="L30" s="82"/>
      <c r="M30" s="82"/>
      <c r="N30" s="82"/>
      <c r="O30" s="82"/>
    </row>
    <row r="31" spans="2:15" ht="24.75" customHeight="1">
      <c r="B31" s="85"/>
      <c r="D31" s="208"/>
      <c r="E31" s="209"/>
      <c r="F31" s="209"/>
      <c r="G31" s="209"/>
      <c r="H31" s="209"/>
      <c r="I31" s="209"/>
      <c r="J31" s="210"/>
      <c r="K31" s="82"/>
      <c r="L31" s="82"/>
      <c r="M31" s="82"/>
      <c r="N31" s="82"/>
      <c r="O31" s="82"/>
    </row>
    <row r="32" spans="2:15" ht="24.75" customHeight="1">
      <c r="B32" s="85"/>
      <c r="D32" s="208"/>
      <c r="E32" s="209"/>
      <c r="F32" s="209"/>
      <c r="G32" s="209"/>
      <c r="H32" s="209"/>
      <c r="I32" s="209"/>
      <c r="J32" s="210"/>
      <c r="K32" s="82"/>
      <c r="L32" s="82"/>
      <c r="M32" s="82"/>
      <c r="N32" s="82"/>
      <c r="O32" s="82"/>
    </row>
    <row r="33" spans="2:15" ht="24.75" customHeight="1">
      <c r="B33" s="85"/>
      <c r="D33" s="208"/>
      <c r="E33" s="209"/>
      <c r="F33" s="209"/>
      <c r="G33" s="209"/>
      <c r="H33" s="209"/>
      <c r="I33" s="209"/>
      <c r="J33" s="210"/>
      <c r="K33" s="82"/>
      <c r="L33" s="82"/>
      <c r="M33" s="82"/>
      <c r="N33" s="82"/>
      <c r="O33" s="82"/>
    </row>
    <row r="34" spans="2:15" ht="24.75" customHeight="1">
      <c r="B34" s="85"/>
      <c r="D34" s="208"/>
      <c r="E34" s="209"/>
      <c r="F34" s="209"/>
      <c r="G34" s="209"/>
      <c r="H34" s="209"/>
      <c r="I34" s="209"/>
      <c r="J34" s="210"/>
      <c r="K34" s="82"/>
      <c r="L34" s="82"/>
      <c r="M34" s="82"/>
      <c r="N34" s="82"/>
      <c r="O34" s="82"/>
    </row>
    <row r="35" spans="2:15" ht="24.75" customHeight="1">
      <c r="B35" s="85"/>
      <c r="D35" s="208"/>
      <c r="E35" s="209"/>
      <c r="F35" s="209"/>
      <c r="G35" s="209"/>
      <c r="H35" s="209"/>
      <c r="I35" s="209"/>
      <c r="J35" s="210"/>
      <c r="K35" s="82"/>
      <c r="L35" s="82"/>
      <c r="M35" s="82"/>
      <c r="N35" s="82"/>
      <c r="O35" s="82"/>
    </row>
    <row r="36" spans="2:15" ht="24.75" customHeight="1">
      <c r="B36" s="85"/>
      <c r="D36" s="211"/>
      <c r="E36" s="212"/>
      <c r="F36" s="212"/>
      <c r="G36" s="212"/>
      <c r="H36" s="212"/>
      <c r="I36" s="212"/>
      <c r="J36" s="213"/>
      <c r="K36" s="82"/>
      <c r="L36" s="82"/>
      <c r="M36" s="82"/>
      <c r="N36" s="82"/>
      <c r="O36" s="82"/>
    </row>
    <row r="37" spans="2:15" ht="24.75" customHeight="1">
      <c r="B37" s="85"/>
      <c r="D37" s="84"/>
      <c r="E37" s="82"/>
      <c r="F37" s="82"/>
      <c r="G37" s="82"/>
      <c r="H37" s="82"/>
      <c r="I37" s="82"/>
      <c r="J37" s="82"/>
      <c r="K37" s="82"/>
      <c r="L37" s="82"/>
      <c r="M37" s="82"/>
      <c r="N37" s="82"/>
      <c r="O37" s="82"/>
    </row>
    <row r="38" spans="2:15" ht="24.95" customHeight="1">
      <c r="B38" s="85"/>
      <c r="D38" s="61" t="s">
        <v>90</v>
      </c>
      <c r="E38" s="82"/>
      <c r="F38" s="82"/>
      <c r="G38" s="82"/>
      <c r="H38" s="82"/>
      <c r="I38" s="82"/>
      <c r="J38" s="82"/>
      <c r="K38" s="82"/>
      <c r="L38" s="82"/>
      <c r="M38" s="82"/>
      <c r="N38" s="82"/>
      <c r="O38" s="82"/>
    </row>
    <row r="39" spans="2:15" ht="24.95" customHeight="1">
      <c r="B39" s="85"/>
      <c r="D39" s="182" t="s">
        <v>18</v>
      </c>
      <c r="E39" s="182"/>
      <c r="F39" s="182"/>
      <c r="G39" s="182"/>
      <c r="H39" s="182"/>
      <c r="I39" s="182"/>
      <c r="J39" s="182"/>
      <c r="K39" s="82"/>
      <c r="L39" s="82"/>
      <c r="M39" s="82"/>
      <c r="N39" s="82"/>
      <c r="O39" s="82"/>
    </row>
    <row r="40" spans="2:15" ht="24.95" customHeight="1">
      <c r="B40" s="85"/>
      <c r="D40" s="183" t="s">
        <v>19</v>
      </c>
      <c r="E40" s="182"/>
      <c r="F40" s="182"/>
      <c r="G40" s="182"/>
      <c r="H40" s="182"/>
      <c r="I40" s="182"/>
      <c r="J40" s="182"/>
    </row>
    <row r="41" spans="2:15" ht="24.95" customHeight="1">
      <c r="B41" s="85"/>
      <c r="D41" s="184" t="s">
        <v>238</v>
      </c>
      <c r="E41" s="185"/>
      <c r="F41" s="185"/>
      <c r="G41" s="185"/>
      <c r="H41" s="185"/>
      <c r="I41" s="185"/>
      <c r="J41" s="185"/>
    </row>
    <row r="42" spans="2:15" ht="24.95" customHeight="1">
      <c r="B42" s="85"/>
      <c r="D42" s="197" t="s">
        <v>199</v>
      </c>
      <c r="E42" s="200" t="s">
        <v>209</v>
      </c>
      <c r="F42" s="203" t="s">
        <v>208</v>
      </c>
      <c r="G42" s="203"/>
      <c r="H42" s="203"/>
      <c r="I42" s="203"/>
      <c r="J42" s="203"/>
    </row>
    <row r="43" spans="2:15" ht="24.95" customHeight="1">
      <c r="B43" s="85"/>
      <c r="D43" s="198"/>
      <c r="E43" s="201"/>
      <c r="F43" s="188" t="s">
        <v>15</v>
      </c>
      <c r="G43" s="216" t="s">
        <v>161</v>
      </c>
      <c r="H43" s="217"/>
      <c r="I43" s="217"/>
      <c r="J43" s="218"/>
    </row>
    <row r="44" spans="2:15" ht="24.95" customHeight="1">
      <c r="B44" s="85"/>
      <c r="D44" s="199"/>
      <c r="E44" s="202"/>
      <c r="F44" s="189"/>
      <c r="G44" s="87" t="s">
        <v>16</v>
      </c>
      <c r="H44" s="19"/>
      <c r="I44" s="87" t="s">
        <v>16</v>
      </c>
      <c r="J44" s="19"/>
    </row>
    <row r="45" spans="2:15" ht="24.95" customHeight="1">
      <c r="B45" s="88"/>
      <c r="D45" s="89" t="s">
        <v>189</v>
      </c>
      <c r="E45" s="18"/>
      <c r="F45" s="18"/>
      <c r="G45" s="204"/>
      <c r="H45" s="196"/>
      <c r="I45" s="195"/>
      <c r="J45" s="196"/>
    </row>
    <row r="46" spans="2:15" ht="24.95" customHeight="1">
      <c r="B46" s="85"/>
      <c r="D46" s="89" t="s">
        <v>190</v>
      </c>
      <c r="E46" s="18"/>
      <c r="F46" s="18"/>
      <c r="G46" s="204"/>
      <c r="H46" s="196"/>
      <c r="I46" s="195"/>
      <c r="J46" s="196"/>
    </row>
    <row r="47" spans="2:15" ht="24.95" customHeight="1">
      <c r="B47" s="88"/>
      <c r="D47" s="89" t="s">
        <v>191</v>
      </c>
      <c r="E47" s="32">
        <f>E45-E46</f>
        <v>0</v>
      </c>
      <c r="F47" s="32">
        <f>F45-F46</f>
        <v>0</v>
      </c>
      <c r="G47" s="214">
        <f>G45-G46</f>
        <v>0</v>
      </c>
      <c r="H47" s="191"/>
      <c r="I47" s="190">
        <f>I45-I46</f>
        <v>0</v>
      </c>
      <c r="J47" s="191"/>
    </row>
    <row r="48" spans="2:15" ht="24.95" customHeight="1">
      <c r="B48" s="85"/>
      <c r="D48" s="89" t="s">
        <v>192</v>
      </c>
      <c r="E48" s="18"/>
      <c r="F48" s="18"/>
      <c r="G48" s="204"/>
      <c r="H48" s="196"/>
      <c r="I48" s="195"/>
      <c r="J48" s="196"/>
    </row>
    <row r="49" spans="2:10" ht="24.95" customHeight="1">
      <c r="B49" s="85"/>
      <c r="D49" s="89" t="s">
        <v>193</v>
      </c>
      <c r="E49" s="32">
        <f>E47-E48</f>
        <v>0</v>
      </c>
      <c r="F49" s="32">
        <f>F47-F48</f>
        <v>0</v>
      </c>
      <c r="G49" s="214">
        <f>G47-G48</f>
        <v>0</v>
      </c>
      <c r="H49" s="215"/>
      <c r="I49" s="190">
        <f>I47-I48</f>
        <v>0</v>
      </c>
      <c r="J49" s="191"/>
    </row>
    <row r="50" spans="2:10" ht="24.95" customHeight="1">
      <c r="B50" s="85"/>
      <c r="D50" s="89" t="s">
        <v>194</v>
      </c>
      <c r="E50" s="18"/>
      <c r="F50" s="18"/>
      <c r="G50" s="204"/>
      <c r="H50" s="196"/>
      <c r="I50" s="195"/>
      <c r="J50" s="196"/>
    </row>
    <row r="51" spans="2:10" ht="24.95" customHeight="1">
      <c r="B51" s="85"/>
      <c r="D51" s="89" t="s">
        <v>195</v>
      </c>
      <c r="E51" s="18"/>
      <c r="F51" s="18"/>
      <c r="G51" s="204"/>
      <c r="H51" s="196"/>
      <c r="I51" s="195"/>
      <c r="J51" s="196"/>
    </row>
    <row r="52" spans="2:10" ht="24.95" customHeight="1">
      <c r="B52" s="90"/>
      <c r="D52" s="148" t="s">
        <v>197</v>
      </c>
      <c r="E52" s="32">
        <f>E49+E50-E51</f>
        <v>0</v>
      </c>
      <c r="F52" s="32">
        <f>F49+F50-F51</f>
        <v>0</v>
      </c>
      <c r="G52" s="214">
        <f>G49+G50-G51</f>
        <v>0</v>
      </c>
      <c r="H52" s="191"/>
      <c r="I52" s="190">
        <f>I49+I50-I51</f>
        <v>0</v>
      </c>
      <c r="J52" s="191"/>
    </row>
    <row r="53" spans="2:10" ht="24.95" customHeight="1">
      <c r="B53" s="85"/>
      <c r="D53" s="89" t="s">
        <v>198</v>
      </c>
      <c r="E53" s="20"/>
      <c r="F53" s="20"/>
      <c r="G53" s="195"/>
      <c r="H53" s="196"/>
      <c r="I53" s="195"/>
      <c r="J53" s="196"/>
    </row>
    <row r="54" spans="2:10" ht="24.95" customHeight="1">
      <c r="B54" s="85"/>
      <c r="D54" s="89" t="s">
        <v>196</v>
      </c>
      <c r="E54" s="32">
        <f>E52-E53</f>
        <v>0</v>
      </c>
      <c r="F54" s="32">
        <f>F52-F53</f>
        <v>0</v>
      </c>
      <c r="G54" s="190">
        <f>G52-G53</f>
        <v>0</v>
      </c>
      <c r="H54" s="215"/>
      <c r="I54" s="190">
        <f>I52-I53</f>
        <v>0</v>
      </c>
      <c r="J54" s="215"/>
    </row>
    <row r="55" spans="2:10" ht="24.95" customHeight="1">
      <c r="B55" s="85"/>
      <c r="D55" s="59" t="s">
        <v>20</v>
      </c>
      <c r="E55" s="59"/>
      <c r="F55" s="59"/>
      <c r="G55" s="59"/>
      <c r="H55" s="59"/>
      <c r="I55" s="59"/>
      <c r="J55" s="59"/>
    </row>
    <row r="56" spans="2:10" ht="24.95" customHeight="1">
      <c r="B56" s="85"/>
      <c r="D56" s="91"/>
      <c r="E56" s="92" t="s">
        <v>235</v>
      </c>
      <c r="F56" s="92" t="s">
        <v>15</v>
      </c>
      <c r="G56" s="227" t="s">
        <v>14</v>
      </c>
      <c r="H56" s="228"/>
      <c r="I56" s="228"/>
      <c r="J56" s="229"/>
    </row>
    <row r="57" spans="2:10" ht="24.95" customHeight="1">
      <c r="B57" s="88"/>
      <c r="D57" s="93" t="s">
        <v>160</v>
      </c>
      <c r="E57" s="21"/>
      <c r="F57" s="21"/>
      <c r="G57" s="239">
        <f>E57-F57</f>
        <v>0</v>
      </c>
      <c r="H57" s="240"/>
      <c r="I57" s="240"/>
      <c r="J57" s="241"/>
    </row>
    <row r="58" spans="2:10" ht="24.95" customHeight="1">
      <c r="B58" s="85"/>
    </row>
    <row r="59" spans="2:10" ht="24.95" customHeight="1">
      <c r="B59" s="85"/>
      <c r="D59" s="61" t="s">
        <v>72</v>
      </c>
    </row>
    <row r="60" spans="2:10" ht="24.95" customHeight="1">
      <c r="B60" s="85"/>
      <c r="D60" s="60" t="s">
        <v>29</v>
      </c>
    </row>
    <row r="61" spans="2:10" ht="24.95" customHeight="1">
      <c r="B61" s="85"/>
      <c r="D61" s="94" t="s">
        <v>21</v>
      </c>
      <c r="E61" s="94"/>
    </row>
    <row r="62" spans="2:10" ht="24.95" customHeight="1">
      <c r="B62" s="85"/>
      <c r="D62" s="95" t="s">
        <v>22</v>
      </c>
      <c r="E62" s="33">
        <f>F45</f>
        <v>0</v>
      </c>
      <c r="F62" s="96" t="s">
        <v>210</v>
      </c>
      <c r="G62" s="96"/>
      <c r="H62" s="96"/>
      <c r="I62" s="96"/>
      <c r="J62" s="96"/>
    </row>
    <row r="63" spans="2:10" ht="24.95" customHeight="1">
      <c r="B63" s="85"/>
      <c r="D63" s="95" t="s">
        <v>23</v>
      </c>
      <c r="E63" s="33">
        <f>F46</f>
        <v>0</v>
      </c>
      <c r="F63" s="96"/>
      <c r="G63" s="96"/>
      <c r="H63" s="96"/>
      <c r="I63" s="96"/>
      <c r="J63" s="96"/>
    </row>
    <row r="64" spans="2:10" ht="24.95" customHeight="1">
      <c r="B64" s="85"/>
      <c r="D64" s="95" t="s">
        <v>200</v>
      </c>
      <c r="E64" s="33">
        <f>F48</f>
        <v>0</v>
      </c>
      <c r="F64" s="96"/>
      <c r="G64" s="96"/>
      <c r="H64" s="96"/>
      <c r="I64" s="96"/>
      <c r="J64" s="96"/>
    </row>
    <row r="65" spans="2:10" ht="24.95" customHeight="1">
      <c r="B65" s="85"/>
      <c r="D65" s="95" t="s">
        <v>201</v>
      </c>
      <c r="E65" s="33">
        <f>F51</f>
        <v>0</v>
      </c>
      <c r="F65" s="96"/>
      <c r="G65" s="96"/>
      <c r="H65" s="96"/>
      <c r="I65" s="96"/>
      <c r="J65" s="96"/>
    </row>
    <row r="66" spans="2:10" ht="24.95" customHeight="1">
      <c r="B66" s="85"/>
      <c r="D66" s="95" t="s">
        <v>202</v>
      </c>
      <c r="E66" s="33">
        <f>F53</f>
        <v>0</v>
      </c>
      <c r="F66" s="96"/>
      <c r="G66" s="96"/>
      <c r="H66" s="96"/>
      <c r="I66" s="96"/>
      <c r="J66" s="96"/>
    </row>
    <row r="67" spans="2:10" ht="24.95" customHeight="1">
      <c r="B67" s="85"/>
      <c r="D67" s="149" t="s">
        <v>203</v>
      </c>
      <c r="E67" s="33">
        <f>F50</f>
        <v>0</v>
      </c>
      <c r="F67" s="96"/>
      <c r="G67" s="96"/>
      <c r="H67" s="96"/>
      <c r="I67" s="96"/>
      <c r="J67" s="96"/>
    </row>
    <row r="68" spans="2:10" ht="24.95" customHeight="1">
      <c r="B68" s="85"/>
      <c r="D68" s="95" t="s">
        <v>204</v>
      </c>
      <c r="E68" s="152"/>
      <c r="F68" s="96" t="s">
        <v>206</v>
      </c>
      <c r="G68" s="96"/>
      <c r="H68" s="96"/>
      <c r="I68" s="96"/>
      <c r="J68" s="96"/>
    </row>
    <row r="69" spans="2:10" ht="24.95" customHeight="1">
      <c r="B69" s="85"/>
      <c r="D69" s="95" t="s">
        <v>205</v>
      </c>
      <c r="E69" s="22"/>
      <c r="F69" s="238" t="s">
        <v>207</v>
      </c>
      <c r="G69" s="238"/>
      <c r="H69" s="238"/>
      <c r="I69" s="96"/>
      <c r="J69" s="96"/>
    </row>
    <row r="70" spans="2:10" ht="9.9499999999999993" customHeight="1">
      <c r="B70" s="85"/>
      <c r="D70" s="97"/>
      <c r="E70" s="98"/>
      <c r="F70" s="99"/>
      <c r="G70" s="99"/>
      <c r="H70" s="99"/>
      <c r="I70" s="96"/>
      <c r="J70" s="96"/>
    </row>
    <row r="71" spans="2:10" ht="24.95" customHeight="1">
      <c r="B71" s="85"/>
      <c r="D71" s="95" t="s">
        <v>24</v>
      </c>
      <c r="E71" s="22"/>
      <c r="F71" s="99" t="s">
        <v>138</v>
      </c>
      <c r="G71" s="96"/>
      <c r="H71" s="96"/>
      <c r="I71" s="96"/>
      <c r="J71" s="96"/>
    </row>
    <row r="72" spans="2:10" ht="24.95" customHeight="1">
      <c r="B72" s="85"/>
      <c r="D72" s="95" t="s">
        <v>25</v>
      </c>
      <c r="E72" s="22"/>
      <c r="F72" s="99" t="s">
        <v>184</v>
      </c>
      <c r="G72" s="96"/>
      <c r="H72" s="96"/>
      <c r="I72" s="96"/>
      <c r="J72" s="96"/>
    </row>
    <row r="73" spans="2:10" ht="9.9499999999999993" customHeight="1">
      <c r="B73" s="85"/>
      <c r="D73" s="97"/>
      <c r="E73" s="98"/>
      <c r="F73" s="99"/>
      <c r="G73" s="99"/>
      <c r="H73" s="99"/>
      <c r="I73" s="96"/>
      <c r="J73" s="96"/>
    </row>
    <row r="74" spans="2:10" ht="24.95" customHeight="1">
      <c r="B74" s="85"/>
      <c r="D74" s="95" t="s">
        <v>26</v>
      </c>
      <c r="E74" s="22"/>
      <c r="F74" s="99" t="s">
        <v>28</v>
      </c>
      <c r="G74" s="96"/>
      <c r="H74" s="96"/>
      <c r="I74" s="96"/>
      <c r="J74" s="96"/>
    </row>
    <row r="75" spans="2:10" ht="24.95" customHeight="1">
      <c r="B75" s="85"/>
      <c r="D75" s="95" t="s">
        <v>27</v>
      </c>
      <c r="E75" s="22"/>
      <c r="F75" s="99" t="s">
        <v>139</v>
      </c>
      <c r="G75" s="96"/>
      <c r="H75" s="96"/>
      <c r="I75" s="96"/>
      <c r="J75" s="96"/>
    </row>
    <row r="76" spans="2:10" ht="24.95" customHeight="1">
      <c r="B76" s="85"/>
      <c r="E76" s="100"/>
      <c r="F76" s="96" t="s">
        <v>140</v>
      </c>
      <c r="G76" s="96"/>
      <c r="H76" s="96"/>
      <c r="I76" s="96"/>
      <c r="J76" s="96"/>
    </row>
    <row r="77" spans="2:10" ht="24.95" customHeight="1">
      <c r="B77" s="85"/>
      <c r="D77" s="61" t="s">
        <v>91</v>
      </c>
      <c r="E77" s="100"/>
      <c r="F77" s="96"/>
      <c r="G77" s="96"/>
      <c r="H77" s="96"/>
      <c r="I77" s="96"/>
      <c r="J77" s="96"/>
    </row>
    <row r="78" spans="2:10" ht="24.95" customHeight="1">
      <c r="B78" s="85"/>
      <c r="D78" s="94" t="s">
        <v>21</v>
      </c>
      <c r="E78" s="101" t="s">
        <v>236</v>
      </c>
      <c r="F78" s="102" t="s">
        <v>95</v>
      </c>
      <c r="G78" s="96"/>
      <c r="H78" s="96"/>
      <c r="I78" s="96"/>
      <c r="J78" s="96"/>
    </row>
    <row r="79" spans="2:10" ht="24.95" customHeight="1">
      <c r="B79" s="103" t="s">
        <v>157</v>
      </c>
      <c r="D79" s="104" t="s">
        <v>92</v>
      </c>
      <c r="E79" s="37">
        <f>E45</f>
        <v>0</v>
      </c>
      <c r="F79" s="37">
        <f>F45</f>
        <v>0</v>
      </c>
      <c r="G79" s="96"/>
      <c r="H79" s="96"/>
      <c r="I79" s="96"/>
      <c r="J79" s="96"/>
    </row>
    <row r="80" spans="2:10" ht="24.95" customHeight="1">
      <c r="B80" s="103" t="s">
        <v>158</v>
      </c>
      <c r="D80" s="104" t="s">
        <v>93</v>
      </c>
      <c r="E80" s="37">
        <f>E47</f>
        <v>0</v>
      </c>
      <c r="F80" s="37">
        <f>F47</f>
        <v>0</v>
      </c>
      <c r="G80" s="96"/>
      <c r="H80" s="96"/>
      <c r="I80" s="96"/>
      <c r="J80" s="96"/>
    </row>
    <row r="81" spans="2:12" ht="24.95" customHeight="1" thickBot="1">
      <c r="B81" s="105" t="s">
        <v>159</v>
      </c>
      <c r="D81" s="106" t="s">
        <v>94</v>
      </c>
      <c r="E81" s="38">
        <f>E52</f>
        <v>0</v>
      </c>
      <c r="F81" s="107"/>
      <c r="G81" s="96"/>
      <c r="H81" s="96"/>
      <c r="I81" s="96"/>
      <c r="J81" s="96"/>
    </row>
    <row r="82" spans="2:12" ht="24.95" customHeight="1">
      <c r="B82" s="103" t="s">
        <v>177</v>
      </c>
      <c r="D82" s="108" t="s">
        <v>162</v>
      </c>
      <c r="E82" s="34">
        <f>E57</f>
        <v>0</v>
      </c>
      <c r="F82" s="34">
        <f>F57</f>
        <v>0</v>
      </c>
      <c r="G82" s="96"/>
      <c r="H82" s="96"/>
      <c r="I82" s="96"/>
      <c r="J82" s="96"/>
    </row>
    <row r="83" spans="2:12" ht="24.95" customHeight="1">
      <c r="B83" s="85"/>
      <c r="E83" s="100"/>
      <c r="F83" s="96"/>
      <c r="G83" s="96"/>
      <c r="H83" s="96"/>
      <c r="I83" s="96"/>
      <c r="J83" s="96"/>
    </row>
    <row r="84" spans="2:12" ht="24.95" customHeight="1">
      <c r="B84" s="85"/>
      <c r="D84" s="61" t="s">
        <v>65</v>
      </c>
      <c r="E84" s="109"/>
      <c r="F84" s="96"/>
      <c r="G84" s="96"/>
      <c r="H84" s="96"/>
      <c r="I84" s="96"/>
      <c r="J84" s="96"/>
    </row>
    <row r="85" spans="2:12" ht="24.95" customHeight="1">
      <c r="B85" s="85"/>
      <c r="D85" s="94" t="s">
        <v>21</v>
      </c>
      <c r="E85" s="43" t="s">
        <v>107</v>
      </c>
      <c r="F85" s="96"/>
      <c r="G85" s="96"/>
      <c r="H85" s="96"/>
      <c r="I85" s="96"/>
      <c r="J85" s="96"/>
    </row>
    <row r="86" spans="2:12" ht="24.95" customHeight="1">
      <c r="B86" s="93" t="s">
        <v>163</v>
      </c>
      <c r="D86" s="104" t="s">
        <v>2</v>
      </c>
      <c r="E86" s="35">
        <f>E71</f>
        <v>0</v>
      </c>
      <c r="F86" s="223" t="s">
        <v>0</v>
      </c>
      <c r="G86" s="224"/>
      <c r="H86" s="224"/>
      <c r="I86" s="224"/>
      <c r="J86" s="224"/>
      <c r="K86" s="224"/>
      <c r="L86" s="224"/>
    </row>
    <row r="87" spans="2:12" ht="24.95" customHeight="1">
      <c r="B87" s="93" t="s">
        <v>164</v>
      </c>
      <c r="D87" s="104" t="s">
        <v>3</v>
      </c>
      <c r="E87" s="35">
        <f>E62-E63-E64-E65-E65-E67-E68-E69</f>
        <v>0</v>
      </c>
      <c r="F87" s="223" t="s">
        <v>211</v>
      </c>
      <c r="G87" s="224"/>
      <c r="H87" s="224"/>
      <c r="I87" s="224"/>
      <c r="J87" s="224"/>
      <c r="K87" s="224"/>
      <c r="L87" s="224"/>
    </row>
    <row r="88" spans="2:12" ht="24.95" customHeight="1">
      <c r="B88" s="93" t="s">
        <v>165</v>
      </c>
      <c r="D88" s="104" t="s">
        <v>4</v>
      </c>
      <c r="E88" s="35">
        <f>E72</f>
        <v>0</v>
      </c>
      <c r="F88" s="223" t="s">
        <v>1</v>
      </c>
      <c r="G88" s="224"/>
      <c r="H88" s="224"/>
      <c r="I88" s="224"/>
      <c r="J88" s="224"/>
      <c r="K88" s="224"/>
      <c r="L88" s="224"/>
    </row>
    <row r="89" spans="2:12" ht="24.95" customHeight="1">
      <c r="B89" s="93" t="s">
        <v>166</v>
      </c>
      <c r="D89" s="104" t="s">
        <v>5</v>
      </c>
      <c r="E89" s="35">
        <f>E63+E64+E65+E66+E67+E68+E69</f>
        <v>0</v>
      </c>
      <c r="F89" s="110" t="s">
        <v>239</v>
      </c>
      <c r="G89" s="111"/>
      <c r="H89" s="111"/>
      <c r="I89" s="111"/>
      <c r="J89" s="111"/>
      <c r="K89" s="111"/>
      <c r="L89" s="111"/>
    </row>
    <row r="90" spans="2:12" ht="24.95" customHeight="1">
      <c r="B90" s="93" t="s">
        <v>167</v>
      </c>
      <c r="D90" s="104" t="s">
        <v>6</v>
      </c>
      <c r="E90" s="35">
        <f>IFERROR(INT(IF(((E87-E88)*E86/E89)&gt;=0,(E87-E88)*E86/E89,0)),IFERROR(INT(IF(((E87-E88)*E86/E89)&gt;=0,(E87-E88)*E86/E89,0)),0))</f>
        <v>0</v>
      </c>
      <c r="F90" s="223" t="s">
        <v>7</v>
      </c>
      <c r="G90" s="237"/>
      <c r="H90" s="237"/>
      <c r="I90" s="224"/>
      <c r="J90" s="224"/>
    </row>
    <row r="91" spans="2:12" ht="24.95" customHeight="1" thickBot="1">
      <c r="B91" s="93" t="s">
        <v>168</v>
      </c>
      <c r="D91" s="112" t="s">
        <v>8</v>
      </c>
      <c r="E91" s="36">
        <f>E74+E75</f>
        <v>0</v>
      </c>
      <c r="F91" s="223" t="s">
        <v>9</v>
      </c>
      <c r="G91" s="237"/>
      <c r="H91" s="237"/>
      <c r="I91" s="224"/>
      <c r="J91" s="224"/>
    </row>
    <row r="92" spans="2:12" ht="24.95" customHeight="1" thickTop="1" thickBot="1">
      <c r="B92" s="93" t="s">
        <v>169</v>
      </c>
      <c r="D92" s="113" t="s">
        <v>10</v>
      </c>
      <c r="E92" s="114">
        <f>INT(IF(E91=E86,0,IF(E90&gt;E86,E86-E91,MAX(E90-E91,0))))</f>
        <v>0</v>
      </c>
      <c r="F92" s="236" t="s">
        <v>30</v>
      </c>
      <c r="G92" s="237"/>
      <c r="H92" s="237"/>
      <c r="I92" s="224"/>
      <c r="J92" s="224"/>
    </row>
    <row r="93" spans="2:12" ht="24.95" customHeight="1" thickTop="1">
      <c r="B93" s="85"/>
    </row>
    <row r="94" spans="2:12" ht="24.95" customHeight="1">
      <c r="B94" s="85"/>
      <c r="D94" s="72" t="s">
        <v>86</v>
      </c>
      <c r="E94" s="115"/>
      <c r="F94" s="115"/>
      <c r="G94" s="115"/>
      <c r="H94" s="115"/>
      <c r="I94" s="115"/>
      <c r="J94" s="115"/>
    </row>
    <row r="95" spans="2:12" ht="24.95" customHeight="1">
      <c r="B95" s="85"/>
      <c r="D95" s="85" t="s">
        <v>85</v>
      </c>
      <c r="E95" s="59"/>
      <c r="F95" s="59"/>
      <c r="G95" s="59"/>
      <c r="H95" s="59"/>
      <c r="I95" s="59"/>
      <c r="J95" s="59"/>
      <c r="K95" s="59"/>
    </row>
    <row r="96" spans="2:12" ht="24.95" customHeight="1">
      <c r="B96" s="85"/>
      <c r="D96" s="116" t="s">
        <v>81</v>
      </c>
      <c r="E96" s="151" t="s">
        <v>241</v>
      </c>
      <c r="F96" s="117"/>
    </row>
    <row r="97" spans="2:8" ht="24.95" customHeight="1">
      <c r="B97" s="85"/>
      <c r="D97" s="118" t="s">
        <v>13</v>
      </c>
      <c r="E97" s="119" t="s">
        <v>235</v>
      </c>
      <c r="F97" s="119" t="s">
        <v>15</v>
      </c>
      <c r="G97" s="65"/>
      <c r="H97" s="65"/>
    </row>
    <row r="98" spans="2:8" ht="24.95" customHeight="1">
      <c r="B98" s="85"/>
      <c r="D98" s="104" t="s">
        <v>212</v>
      </c>
      <c r="E98" s="23"/>
      <c r="F98" s="23"/>
    </row>
    <row r="99" spans="2:8" ht="24.95" customHeight="1">
      <c r="B99" s="85"/>
      <c r="D99" s="104" t="s">
        <v>213</v>
      </c>
      <c r="E99" s="23"/>
      <c r="F99" s="23"/>
    </row>
    <row r="100" spans="2:8" ht="24.95" customHeight="1" thickBot="1">
      <c r="B100" s="85"/>
      <c r="D100" s="112" t="s">
        <v>215</v>
      </c>
      <c r="E100" s="24"/>
      <c r="F100" s="24"/>
    </row>
    <row r="101" spans="2:8" ht="24.95" customHeight="1" thickTop="1">
      <c r="B101" s="85"/>
      <c r="D101" s="122" t="s">
        <v>34</v>
      </c>
      <c r="E101" s="47">
        <f>SUM(E98:E100)</f>
        <v>0</v>
      </c>
      <c r="F101" s="47">
        <f>SUM(F98:F100)</f>
        <v>0</v>
      </c>
    </row>
    <row r="102" spans="2:8" ht="24.95" customHeight="1">
      <c r="B102" s="85"/>
    </row>
    <row r="103" spans="2:8" ht="24.95" customHeight="1">
      <c r="B103" s="85"/>
      <c r="D103" s="123" t="s">
        <v>66</v>
      </c>
      <c r="E103" s="151" t="s">
        <v>241</v>
      </c>
      <c r="F103" s="124"/>
    </row>
    <row r="104" spans="2:8" ht="24.95" customHeight="1">
      <c r="B104" s="85"/>
      <c r="D104" s="118" t="s">
        <v>13</v>
      </c>
      <c r="E104" s="119" t="s">
        <v>235</v>
      </c>
      <c r="F104" s="119" t="s">
        <v>15</v>
      </c>
      <c r="G104" s="65"/>
      <c r="H104" s="65"/>
    </row>
    <row r="105" spans="2:8" ht="24.95" customHeight="1">
      <c r="B105" s="85"/>
      <c r="D105" s="120" t="s">
        <v>214</v>
      </c>
      <c r="E105" s="25"/>
      <c r="F105" s="25"/>
    </row>
    <row r="106" spans="2:8" ht="24.95" customHeight="1">
      <c r="B106" s="85"/>
      <c r="D106" s="125" t="s">
        <v>216</v>
      </c>
      <c r="E106" s="39">
        <f>E98</f>
        <v>0</v>
      </c>
      <c r="F106" s="39">
        <f>F98</f>
        <v>0</v>
      </c>
    </row>
    <row r="107" spans="2:8" ht="24.95" customHeight="1">
      <c r="B107" s="85"/>
      <c r="D107" s="125" t="s">
        <v>217</v>
      </c>
      <c r="E107" s="39">
        <f>E99</f>
        <v>0</v>
      </c>
      <c r="F107" s="39">
        <f>F99</f>
        <v>0</v>
      </c>
    </row>
    <row r="108" spans="2:8" ht="24.95" customHeight="1" thickBot="1">
      <c r="B108" s="85"/>
      <c r="D108" s="126" t="s">
        <v>218</v>
      </c>
      <c r="E108" s="26"/>
      <c r="F108" s="26"/>
    </row>
    <row r="109" spans="2:8" ht="24.95" customHeight="1" thickTop="1">
      <c r="B109" s="103" t="s">
        <v>170</v>
      </c>
      <c r="D109" s="127" t="s">
        <v>33</v>
      </c>
      <c r="E109" s="40">
        <f>SUM(E105:E108)</f>
        <v>0</v>
      </c>
      <c r="F109" s="40">
        <f>SUM(F105:F108)</f>
        <v>0</v>
      </c>
    </row>
    <row r="110" spans="2:8" ht="24.95" customHeight="1">
      <c r="B110" s="85"/>
      <c r="D110" s="128"/>
    </row>
    <row r="111" spans="2:8" ht="24.95" customHeight="1">
      <c r="B111" s="85"/>
      <c r="D111" s="123" t="s">
        <v>67</v>
      </c>
      <c r="E111" s="151" t="s">
        <v>241</v>
      </c>
      <c r="F111" s="117"/>
    </row>
    <row r="112" spans="2:8" ht="24.95" customHeight="1">
      <c r="B112" s="85"/>
      <c r="D112" s="129" t="s">
        <v>13</v>
      </c>
      <c r="E112" s="119" t="s">
        <v>235</v>
      </c>
      <c r="F112" s="119" t="s">
        <v>15</v>
      </c>
      <c r="G112" s="65"/>
      <c r="H112" s="65"/>
    </row>
    <row r="113" spans="2:12" ht="24.95" customHeight="1">
      <c r="B113" s="85"/>
      <c r="D113" s="120" t="s">
        <v>219</v>
      </c>
      <c r="E113" s="25"/>
      <c r="F113" s="25"/>
    </row>
    <row r="114" spans="2:12" ht="24.95" customHeight="1">
      <c r="B114" s="85"/>
      <c r="D114" s="120" t="s">
        <v>35</v>
      </c>
      <c r="E114" s="25"/>
      <c r="F114" s="25"/>
    </row>
    <row r="115" spans="2:12" ht="24.95" customHeight="1">
      <c r="B115" s="85"/>
      <c r="D115" s="120" t="s">
        <v>36</v>
      </c>
      <c r="E115" s="25"/>
      <c r="F115" s="25"/>
    </row>
    <row r="116" spans="2:12" ht="24.95" customHeight="1" thickBot="1">
      <c r="B116" s="85"/>
      <c r="D116" s="121" t="s">
        <v>32</v>
      </c>
      <c r="E116" s="27"/>
      <c r="F116" s="27"/>
    </row>
    <row r="117" spans="2:12" ht="24.95" customHeight="1" thickTop="1" thickBot="1">
      <c r="B117" s="85"/>
      <c r="D117" s="130" t="s">
        <v>37</v>
      </c>
      <c r="E117" s="41">
        <f>SUM(E113:E116)</f>
        <v>0</v>
      </c>
      <c r="F117" s="41">
        <f>SUM(F113:F116)</f>
        <v>0</v>
      </c>
    </row>
    <row r="118" spans="2:12" ht="24.95" customHeight="1" thickTop="1" thickBot="1">
      <c r="B118" s="85"/>
      <c r="D118" s="131" t="s">
        <v>38</v>
      </c>
      <c r="E118" s="28"/>
      <c r="F118" s="28"/>
    </row>
    <row r="119" spans="2:12" ht="24.95" customHeight="1" thickTop="1">
      <c r="B119" s="103" t="s">
        <v>171</v>
      </c>
      <c r="D119" s="127" t="s">
        <v>33</v>
      </c>
      <c r="E119" s="40">
        <f>E117+E118</f>
        <v>0</v>
      </c>
      <c r="F119" s="40">
        <f>F117+F118</f>
        <v>0</v>
      </c>
    </row>
    <row r="120" spans="2:12" ht="24.95" customHeight="1">
      <c r="B120" s="85"/>
      <c r="D120" s="128"/>
      <c r="E120" s="132"/>
      <c r="F120" s="132"/>
    </row>
    <row r="121" spans="2:12" ht="24.95" customHeight="1">
      <c r="B121" s="85"/>
      <c r="D121" s="123" t="s">
        <v>68</v>
      </c>
    </row>
    <row r="122" spans="2:12" ht="24.95" customHeight="1">
      <c r="B122" s="85"/>
      <c r="D122" s="64" t="s">
        <v>69</v>
      </c>
      <c r="F122" s="133"/>
    </row>
    <row r="123" spans="2:12" ht="24.95" customHeight="1">
      <c r="B123" s="85"/>
      <c r="D123" s="129" t="s">
        <v>13</v>
      </c>
      <c r="E123" s="119" t="s">
        <v>179</v>
      </c>
      <c r="F123" s="119" t="s">
        <v>60</v>
      </c>
    </row>
    <row r="124" spans="2:12" ht="24.95" customHeight="1">
      <c r="B124" s="85"/>
      <c r="D124" s="120" t="s">
        <v>222</v>
      </c>
      <c r="E124" s="50">
        <f>'【個人】3回目＞計算用シート'!F124</f>
        <v>0</v>
      </c>
      <c r="F124" s="39">
        <f>F45</f>
        <v>0</v>
      </c>
      <c r="G124" s="133"/>
    </row>
    <row r="125" spans="2:12" ht="24.95" customHeight="1">
      <c r="B125" s="85"/>
      <c r="D125" s="120" t="s">
        <v>221</v>
      </c>
      <c r="E125" s="50">
        <f>'【個人】3回目＞計算用シート'!F125</f>
        <v>0</v>
      </c>
      <c r="F125" s="39">
        <f>F46</f>
        <v>0</v>
      </c>
    </row>
    <row r="126" spans="2:12" ht="24.95" customHeight="1">
      <c r="B126" s="85"/>
      <c r="D126" s="120" t="s">
        <v>220</v>
      </c>
      <c r="E126" s="50">
        <f>'【個人】3回目＞計算用シート'!F126</f>
        <v>0</v>
      </c>
      <c r="F126" s="39">
        <f>F47</f>
        <v>0</v>
      </c>
      <c r="H126" s="65" t="s">
        <v>225</v>
      </c>
    </row>
    <row r="127" spans="2:12" ht="24.95" customHeight="1">
      <c r="B127" s="85"/>
      <c r="D127" s="120" t="s">
        <v>223</v>
      </c>
      <c r="E127" s="50">
        <f>'【個人】3回目＞計算用シート'!F127</f>
        <v>0</v>
      </c>
      <c r="F127" s="39">
        <f>J132</f>
        <v>0</v>
      </c>
      <c r="G127" s="150" t="s">
        <v>234</v>
      </c>
      <c r="H127" s="153" t="s">
        <v>226</v>
      </c>
      <c r="I127" s="118" t="s">
        <v>240</v>
      </c>
      <c r="J127" s="154" t="s">
        <v>227</v>
      </c>
      <c r="K127" s="230"/>
      <c r="L127" s="231"/>
    </row>
    <row r="128" spans="2:12" ht="24.95" customHeight="1">
      <c r="B128" s="85"/>
      <c r="D128" s="120" t="s">
        <v>224</v>
      </c>
      <c r="E128" s="50">
        <f>'【個人】3回目＞計算用シート'!F128</f>
        <v>0</v>
      </c>
      <c r="F128" s="39">
        <f>F126-F127</f>
        <v>0</v>
      </c>
      <c r="H128" s="155" t="s">
        <v>229</v>
      </c>
      <c r="I128" s="169">
        <f>'【個人】3回目＞計算用シート'!J128</f>
        <v>0</v>
      </c>
      <c r="J128" s="159"/>
      <c r="K128" s="225"/>
      <c r="L128" s="226"/>
    </row>
    <row r="129" spans="2:12" ht="24.95" customHeight="1">
      <c r="B129" s="85"/>
      <c r="D129" s="120" t="s">
        <v>233</v>
      </c>
      <c r="E129" s="50">
        <f>'【個人】3回目＞計算用シート'!F129</f>
        <v>0</v>
      </c>
      <c r="F129" s="39">
        <f>F128-J129</f>
        <v>0</v>
      </c>
      <c r="H129" s="155" t="s">
        <v>230</v>
      </c>
      <c r="I129" s="169">
        <f>'【個人】3回目＞計算用シート'!J129</f>
        <v>0</v>
      </c>
      <c r="J129" s="159"/>
      <c r="K129" s="225"/>
      <c r="L129" s="226"/>
    </row>
    <row r="130" spans="2:12" ht="24.95" customHeight="1">
      <c r="B130" s="85"/>
      <c r="D130" s="120" t="s">
        <v>43</v>
      </c>
      <c r="E130" s="50">
        <f>'【個人】3回目＞計算用シート'!F130</f>
        <v>0</v>
      </c>
      <c r="F130" s="39">
        <f>F101</f>
        <v>0</v>
      </c>
      <c r="H130" s="155" t="s">
        <v>231</v>
      </c>
      <c r="I130" s="169">
        <f>'【個人】3回目＞計算用シート'!J130</f>
        <v>0</v>
      </c>
      <c r="J130" s="159"/>
      <c r="K130" s="225"/>
      <c r="L130" s="226"/>
    </row>
    <row r="131" spans="2:12" ht="24.95" customHeight="1" thickBot="1">
      <c r="B131" s="85"/>
      <c r="D131" s="120" t="s">
        <v>44</v>
      </c>
      <c r="E131" s="50">
        <f>'【個人】3回目＞計算用シート'!F131</f>
        <v>0</v>
      </c>
      <c r="F131" s="39">
        <f>F109</f>
        <v>0</v>
      </c>
      <c r="H131" s="156" t="s">
        <v>232</v>
      </c>
      <c r="I131" s="170">
        <f>'【個人】3回目＞計算用シート'!J131</f>
        <v>0</v>
      </c>
      <c r="J131" s="161"/>
      <c r="K131" s="225"/>
      <c r="L131" s="226"/>
    </row>
    <row r="132" spans="2:12" ht="24.95" customHeight="1" thickTop="1">
      <c r="B132" s="85"/>
      <c r="D132" s="120" t="s">
        <v>45</v>
      </c>
      <c r="E132" s="50">
        <f>'【個人】3回目＞計算用シート'!F132</f>
        <v>0</v>
      </c>
      <c r="F132" s="23"/>
      <c r="G132" s="65"/>
      <c r="H132" s="157" t="s">
        <v>228</v>
      </c>
      <c r="I132" s="162">
        <f>'【個人】3回目＞計算用シート'!J132</f>
        <v>0</v>
      </c>
      <c r="J132" s="163">
        <f>J128-J129-J130+J131</f>
        <v>0</v>
      </c>
      <c r="K132" s="225"/>
      <c r="L132" s="226"/>
    </row>
    <row r="133" spans="2:12" ht="24.95" customHeight="1">
      <c r="B133" s="85"/>
      <c r="D133" s="120" t="s">
        <v>46</v>
      </c>
      <c r="E133" s="50">
        <f>'【個人】3回目＞計算用シート'!F133</f>
        <v>0</v>
      </c>
      <c r="F133" s="23"/>
    </row>
    <row r="134" spans="2:12" ht="24.95" customHeight="1">
      <c r="B134" s="85"/>
      <c r="D134" s="120" t="s">
        <v>47</v>
      </c>
      <c r="E134" s="50">
        <f>'【個人】3回目＞計算用シート'!F134</f>
        <v>0</v>
      </c>
      <c r="F134" s="39">
        <f>F119</f>
        <v>0</v>
      </c>
      <c r="G134" s="133"/>
      <c r="H134" s="133"/>
    </row>
    <row r="135" spans="2:12" ht="24.95" customHeight="1">
      <c r="B135" s="85"/>
      <c r="D135" s="120" t="s">
        <v>50</v>
      </c>
      <c r="E135" s="50">
        <f>'【個人】3回目＞計算用シート'!F135</f>
        <v>0</v>
      </c>
      <c r="F135" s="39">
        <f>F117</f>
        <v>0</v>
      </c>
    </row>
    <row r="136" spans="2:12" ht="24.95" customHeight="1">
      <c r="B136" s="85"/>
      <c r="D136" s="120" t="s">
        <v>51</v>
      </c>
      <c r="E136" s="50">
        <f>'【個人】3回目＞計算用シート'!F136</f>
        <v>0</v>
      </c>
      <c r="F136" s="39">
        <f>F118</f>
        <v>0</v>
      </c>
    </row>
    <row r="137" spans="2:12" ht="24.95" customHeight="1">
      <c r="B137" s="93" t="s">
        <v>172</v>
      </c>
      <c r="D137" s="135" t="s">
        <v>63</v>
      </c>
      <c r="E137" s="50">
        <f>'【個人】3回目＞計算用シート'!F137</f>
        <v>0</v>
      </c>
      <c r="F137" s="39">
        <f>F128+F131+F134</f>
        <v>0</v>
      </c>
    </row>
    <row r="138" spans="2:12" ht="24.95" customHeight="1">
      <c r="B138" s="85"/>
      <c r="D138" s="120" t="s">
        <v>141</v>
      </c>
      <c r="E138" s="50">
        <f>'【個人】3回目＞計算用シート'!F138</f>
        <v>0</v>
      </c>
      <c r="F138" s="48"/>
    </row>
    <row r="139" spans="2:12" ht="24.95" customHeight="1">
      <c r="B139" s="93" t="s">
        <v>173</v>
      </c>
      <c r="D139" s="120" t="s">
        <v>64</v>
      </c>
      <c r="E139" s="50">
        <f>'【個人】3回目＞計算用シート'!F139</f>
        <v>0</v>
      </c>
      <c r="F139" s="39">
        <f>IFERROR(F137/F138,)</f>
        <v>0</v>
      </c>
    </row>
    <row r="140" spans="2:12" ht="24.95" customHeight="1">
      <c r="B140" s="85"/>
      <c r="D140" s="117"/>
      <c r="E140" s="132"/>
      <c r="F140" s="132"/>
    </row>
    <row r="141" spans="2:12" ht="24.95" customHeight="1">
      <c r="B141" s="105" t="s">
        <v>174</v>
      </c>
      <c r="D141" s="136" t="s">
        <v>52</v>
      </c>
      <c r="E141" s="137"/>
      <c r="F141" s="42">
        <f>IFERROR(IF(E137&lt;0,(F137-E137)/E137*-1,IF(E137&gt;0,(F137-E137)/E137,IF(AND(E137=0,F137&gt;0),1,0))),0)</f>
        <v>0</v>
      </c>
    </row>
    <row r="142" spans="2:12" ht="24.95" customHeight="1">
      <c r="B142" s="105" t="s">
        <v>175</v>
      </c>
      <c r="D142" s="136" t="s">
        <v>53</v>
      </c>
      <c r="E142" s="137"/>
      <c r="F142" s="42">
        <f>IFERROR(IF(E139&lt;0,(F139-E139)/E139*-1,IF(E139&gt;0,(F139-E139)/E139,IF(AND(E139=0,F139&gt;0),1,0))),0)</f>
        <v>0</v>
      </c>
    </row>
    <row r="143" spans="2:12" ht="24.95" customHeight="1">
      <c r="B143" s="85"/>
    </row>
    <row r="144" spans="2:12" ht="24.95" customHeight="1">
      <c r="B144" s="85"/>
      <c r="D144" s="72" t="s">
        <v>87</v>
      </c>
      <c r="E144" s="115"/>
      <c r="F144" s="115"/>
      <c r="G144" s="115"/>
      <c r="H144" s="115"/>
      <c r="I144" s="115"/>
      <c r="J144" s="115"/>
    </row>
    <row r="145" spans="2:10" ht="24.95" customHeight="1">
      <c r="B145" s="85"/>
      <c r="D145" s="85" t="s">
        <v>84</v>
      </c>
    </row>
    <row r="146" spans="2:10" ht="24.95" customHeight="1">
      <c r="B146" s="85"/>
      <c r="D146" s="138" t="s">
        <v>80</v>
      </c>
    </row>
    <row r="147" spans="2:10" ht="24.95" customHeight="1">
      <c r="B147" s="85"/>
      <c r="D147" s="140"/>
      <c r="E147" s="164"/>
      <c r="F147" s="164"/>
      <c r="G147" s="145"/>
      <c r="H147" s="141"/>
      <c r="I147" s="52"/>
      <c r="J147" s="141"/>
    </row>
    <row r="148" spans="2:10" ht="24.95" customHeight="1">
      <c r="B148" s="85"/>
      <c r="D148" s="142"/>
      <c r="E148" s="244"/>
      <c r="F148" s="245"/>
      <c r="G148" s="246"/>
      <c r="H148" s="246"/>
      <c r="I148" s="247"/>
      <c r="J148" s="247"/>
    </row>
    <row r="149" spans="2:10" ht="24.95" customHeight="1">
      <c r="B149" s="85"/>
      <c r="D149" s="142"/>
      <c r="E149" s="165"/>
      <c r="F149" s="143"/>
      <c r="G149" s="250"/>
      <c r="H149" s="251"/>
      <c r="I149" s="252"/>
      <c r="J149" s="253"/>
    </row>
    <row r="150" spans="2:10" ht="24.95" customHeight="1">
      <c r="B150" s="85"/>
      <c r="D150" s="142"/>
      <c r="E150" s="165"/>
      <c r="F150" s="143"/>
      <c r="G150" s="250"/>
      <c r="H150" s="252"/>
      <c r="I150" s="252"/>
      <c r="J150" s="253"/>
    </row>
    <row r="151" spans="2:10" ht="24.95" customHeight="1">
      <c r="B151" s="88"/>
      <c r="D151" s="141"/>
      <c r="E151" s="166"/>
      <c r="F151" s="144"/>
      <c r="G151" s="254"/>
      <c r="H151" s="252"/>
      <c r="I151" s="145"/>
      <c r="J151" s="49"/>
    </row>
    <row r="152" spans="2:10" ht="24.95" customHeight="1">
      <c r="B152" s="85"/>
      <c r="D152" s="141"/>
      <c r="E152" s="167"/>
      <c r="F152" s="168"/>
      <c r="G152" s="248"/>
      <c r="H152" s="248"/>
      <c r="I152" s="249"/>
      <c r="J152" s="249"/>
    </row>
    <row r="153" spans="2:10" ht="24.95" customHeight="1">
      <c r="B153" s="85"/>
      <c r="D153" s="141"/>
      <c r="E153" s="167"/>
      <c r="F153" s="168"/>
      <c r="G153" s="248"/>
      <c r="H153" s="248"/>
      <c r="I153" s="249"/>
      <c r="J153" s="249"/>
    </row>
    <row r="154" spans="2:10" ht="24.95" customHeight="1">
      <c r="B154" s="88"/>
      <c r="D154" s="141"/>
      <c r="E154" s="141"/>
      <c r="F154" s="141"/>
      <c r="G154" s="258"/>
      <c r="H154" s="259"/>
      <c r="I154" s="260"/>
      <c r="J154" s="259"/>
    </row>
    <row r="155" spans="2:10" ht="24.95" customHeight="1">
      <c r="B155" s="85"/>
      <c r="D155" s="138" t="s">
        <v>117</v>
      </c>
    </row>
    <row r="156" spans="2:10" ht="39.950000000000003" customHeight="1">
      <c r="B156" s="85"/>
      <c r="D156" s="129" t="s">
        <v>13</v>
      </c>
      <c r="E156" s="94" t="s">
        <v>75</v>
      </c>
      <c r="F156" s="139" t="s">
        <v>76</v>
      </c>
      <c r="G156" s="234" t="s">
        <v>176</v>
      </c>
      <c r="H156" s="235"/>
    </row>
    <row r="157" spans="2:10" ht="24.95" customHeight="1">
      <c r="B157" s="85"/>
      <c r="D157" s="219" t="s">
        <v>73</v>
      </c>
      <c r="E157" s="54" t="str">
        <f>'【個人】1回目＞計算用シート'!E157</f>
        <v>　　　　年　　　月時点</v>
      </c>
      <c r="F157" s="54" t="str">
        <f>'【個人】1回目＞計算用シート'!F157</f>
        <v>　　　　年　　　月時点</v>
      </c>
      <c r="G157" s="221" t="s">
        <v>78</v>
      </c>
      <c r="H157" s="222"/>
    </row>
    <row r="158" spans="2:10" ht="24.95" customHeight="1">
      <c r="B158" s="172" t="s">
        <v>245</v>
      </c>
      <c r="D158" s="220"/>
      <c r="E158" s="53">
        <f>'【個人】1回目＞計算用シート'!E158</f>
        <v>0</v>
      </c>
      <c r="F158" s="53">
        <f>'【個人】1回目＞計算用シート'!F158</f>
        <v>0</v>
      </c>
      <c r="G158" s="232"/>
      <c r="H158" s="233"/>
    </row>
    <row r="159" spans="2:10" ht="24.95" customHeight="1">
      <c r="B159" s="173"/>
      <c r="D159" s="219" t="s">
        <v>97</v>
      </c>
      <c r="E159" s="54" t="str">
        <f>'【個人】1回目＞計算用シート'!E159</f>
        <v>　　　　年　　　月時点</v>
      </c>
      <c r="F159" s="54" t="str">
        <f>'【個人】1回目＞計算用シート'!F159</f>
        <v>　　　　年　　　月時点</v>
      </c>
      <c r="G159" s="221" t="s">
        <v>78</v>
      </c>
      <c r="H159" s="222"/>
    </row>
    <row r="160" spans="2:10" ht="24.95" customHeight="1" thickBot="1">
      <c r="B160" s="172" t="s">
        <v>246</v>
      </c>
      <c r="D160" s="220"/>
      <c r="E160" s="53">
        <f>'【個人】1回目＞計算用シート'!E160</f>
        <v>0</v>
      </c>
      <c r="F160" s="53">
        <f>'【個人】1回目＞計算用シート'!F160</f>
        <v>0</v>
      </c>
      <c r="G160" s="232"/>
      <c r="H160" s="233"/>
    </row>
    <row r="161" spans="2:10" ht="24.95" customHeight="1" thickTop="1" thickBot="1">
      <c r="B161" s="174" t="s">
        <v>247</v>
      </c>
      <c r="G161" s="176" t="s">
        <v>147</v>
      </c>
      <c r="H161" s="177"/>
      <c r="I161" s="178" t="str">
        <f>IF(G160-G158&gt;=30,"〇","×")</f>
        <v>×</v>
      </c>
      <c r="J161" s="179"/>
    </row>
    <row r="162" spans="2:10" ht="24.95" customHeight="1" thickTop="1">
      <c r="D162" s="60" t="s">
        <v>82</v>
      </c>
    </row>
  </sheetData>
  <sheetProtection algorithmName="SHA-512" hashValue="Ridn5Znm38sHPaSwTvMWCf1fq02QnBPR/LI5+AmEZY8QK+vODgjRjGuY0/dXDoBqVcI7JbHvaMDy0HEzqDsU2w==" saltValue="pp5UTNCkE8pfYSqZLb2g5Q==" spinCount="100000" sheet="1" objects="1" scenarios="1"/>
  <mergeCells count="71">
    <mergeCell ref="D159:D160"/>
    <mergeCell ref="G159:H159"/>
    <mergeCell ref="G160:H160"/>
    <mergeCell ref="G153:H153"/>
    <mergeCell ref="I153:J153"/>
    <mergeCell ref="G154:H154"/>
    <mergeCell ref="I154:J154"/>
    <mergeCell ref="G156:H156"/>
    <mergeCell ref="D157:D158"/>
    <mergeCell ref="G157:H157"/>
    <mergeCell ref="G158:H158"/>
    <mergeCell ref="G152:H152"/>
    <mergeCell ref="I152:J152"/>
    <mergeCell ref="K128:L128"/>
    <mergeCell ref="K129:L129"/>
    <mergeCell ref="K130:L130"/>
    <mergeCell ref="K131:L131"/>
    <mergeCell ref="K132:L132"/>
    <mergeCell ref="G149:H149"/>
    <mergeCell ref="I149:J149"/>
    <mergeCell ref="G150:H150"/>
    <mergeCell ref="I150:J150"/>
    <mergeCell ref="G151:H151"/>
    <mergeCell ref="E148:F148"/>
    <mergeCell ref="G148:J148"/>
    <mergeCell ref="F87:L87"/>
    <mergeCell ref="F88:L88"/>
    <mergeCell ref="F90:J90"/>
    <mergeCell ref="F91:J91"/>
    <mergeCell ref="F92:J92"/>
    <mergeCell ref="K127:L127"/>
    <mergeCell ref="F86:L86"/>
    <mergeCell ref="G51:H51"/>
    <mergeCell ref="I51:J51"/>
    <mergeCell ref="G52:H52"/>
    <mergeCell ref="I52:J52"/>
    <mergeCell ref="G53:H53"/>
    <mergeCell ref="I53:J53"/>
    <mergeCell ref="G54:H54"/>
    <mergeCell ref="I54:J54"/>
    <mergeCell ref="G56:J56"/>
    <mergeCell ref="G57:J57"/>
    <mergeCell ref="F69:H69"/>
    <mergeCell ref="G48:H48"/>
    <mergeCell ref="I48:J48"/>
    <mergeCell ref="G49:H49"/>
    <mergeCell ref="I49:J49"/>
    <mergeCell ref="G50:H50"/>
    <mergeCell ref="I50:J50"/>
    <mergeCell ref="G45:H45"/>
    <mergeCell ref="I45:J45"/>
    <mergeCell ref="G46:H46"/>
    <mergeCell ref="I46:J46"/>
    <mergeCell ref="G47:H47"/>
    <mergeCell ref="I47:J47"/>
    <mergeCell ref="G161:H161"/>
    <mergeCell ref="I161:J161"/>
    <mergeCell ref="D28:J36"/>
    <mergeCell ref="E10:F10"/>
    <mergeCell ref="E11:F11"/>
    <mergeCell ref="E19:J19"/>
    <mergeCell ref="D20:D23"/>
    <mergeCell ref="E20:J23"/>
    <mergeCell ref="D39:J39"/>
    <mergeCell ref="D40:J40"/>
    <mergeCell ref="D41:J41"/>
    <mergeCell ref="D42:D44"/>
    <mergeCell ref="E42:E44"/>
    <mergeCell ref="F42:J42"/>
    <mergeCell ref="F43:F44"/>
    <mergeCell ref="G43:J43"/>
  </mergeCells>
  <phoneticPr fontId="2"/>
  <conditionalFormatting sqref="E69 E71:E72 E74:E75 D28:J36 E19:J23 E98:F100 E105:F105">
    <cfRule type="containsBlanks" dxfId="151" priority="78">
      <formula>LEN(TRIM(D19))=0</formula>
    </cfRule>
  </conditionalFormatting>
  <conditionalFormatting sqref="F152:F153">
    <cfRule type="containsBlanks" priority="65">
      <formula>LEN(TRIM(F152))=0</formula>
    </cfRule>
  </conditionalFormatting>
  <conditionalFormatting sqref="E16">
    <cfRule type="expression" dxfId="150" priority="75">
      <formula>$E$10=$M$11</formula>
    </cfRule>
    <cfRule type="expression" dxfId="149" priority="76">
      <formula>$E$10=$M$10</formula>
    </cfRule>
    <cfRule type="expression" dxfId="148" priority="77">
      <formula>$E$10=$M$9</formula>
    </cfRule>
  </conditionalFormatting>
  <conditionalFormatting sqref="E17">
    <cfRule type="expression" dxfId="147" priority="68">
      <formula>$E$10=$M$15</formula>
    </cfRule>
    <cfRule type="expression" dxfId="146" priority="69">
      <formula>$E$10=$M$14</formula>
    </cfRule>
    <cfRule type="expression" dxfId="145" priority="70">
      <formula>$E$10=$M$13</formula>
    </cfRule>
    <cfRule type="expression" dxfId="144" priority="71">
      <formula>$E$10=$M$12</formula>
    </cfRule>
    <cfRule type="expression" dxfId="143" priority="72">
      <formula>$E$10=$M$11</formula>
    </cfRule>
    <cfRule type="expression" dxfId="142" priority="73">
      <formula>$E$10=$M$10</formula>
    </cfRule>
    <cfRule type="expression" dxfId="141" priority="74">
      <formula>$E$10=$M$9</formula>
    </cfRule>
  </conditionalFormatting>
  <conditionalFormatting sqref="D96:F142">
    <cfRule type="expression" dxfId="140" priority="18">
      <formula>$E$10=$M$9</formula>
    </cfRule>
    <cfRule type="expression" dxfId="139" priority="23">
      <formula>$E$10=$M$10</formula>
    </cfRule>
    <cfRule type="expression" dxfId="138" priority="26">
      <formula>$E$10=$M$11</formula>
    </cfRule>
    <cfRule type="expression" dxfId="137" priority="55">
      <formula>$E$16=$M$21</formula>
    </cfRule>
  </conditionalFormatting>
  <conditionalFormatting sqref="D146:J146 D149:G149 I149:J149 D148:H148 D147:G147 I147 D154:F154 D155:J160 D150:J153">
    <cfRule type="expression" dxfId="136" priority="17">
      <formula>$E$17=$M$21</formula>
    </cfRule>
    <cfRule type="expression" dxfId="135" priority="25">
      <formula>$E$10=$M$15</formula>
    </cfRule>
    <cfRule type="expression" dxfId="134" priority="51">
      <formula>$E$10=$M$14</formula>
    </cfRule>
    <cfRule type="expression" dxfId="133" priority="52">
      <formula>$E$10=$M$13</formula>
    </cfRule>
    <cfRule type="expression" dxfId="132" priority="53">
      <formula>$E$10=$M$12</formula>
    </cfRule>
    <cfRule type="expression" dxfId="131" priority="54">
      <formula>$E$10=$M$11</formula>
    </cfRule>
    <cfRule type="expression" dxfId="130" priority="62">
      <formula>$E$9=$M$10</formula>
    </cfRule>
    <cfRule type="expression" dxfId="129" priority="63">
      <formula>$E$10=$M$9</formula>
    </cfRule>
  </conditionalFormatting>
  <conditionalFormatting sqref="E45:F46">
    <cfRule type="containsBlanks" dxfId="128" priority="61">
      <formula>LEN(TRIM(E45))=0</formula>
    </cfRule>
  </conditionalFormatting>
  <conditionalFormatting sqref="E48:F48">
    <cfRule type="containsBlanks" dxfId="127" priority="60">
      <formula>LEN(TRIM(E48))=0</formula>
    </cfRule>
  </conditionalFormatting>
  <conditionalFormatting sqref="E50:F51 E53:F53">
    <cfRule type="containsBlanks" dxfId="126" priority="59">
      <formula>LEN(TRIM(E50))=0</formula>
    </cfRule>
  </conditionalFormatting>
  <conditionalFormatting sqref="E57:F57">
    <cfRule type="containsBlanks" dxfId="125" priority="58">
      <formula>LEN(TRIM(E57))=0</formula>
    </cfRule>
  </conditionalFormatting>
  <conditionalFormatting sqref="F132:F133">
    <cfRule type="containsBlanks" dxfId="124" priority="57">
      <formula>LEN(TRIM(F132))=0</formula>
    </cfRule>
  </conditionalFormatting>
  <conditionalFormatting sqref="E113:F116 E118:F118">
    <cfRule type="containsBlanks" dxfId="123" priority="66">
      <formula>LEN(TRIM(E113))=0</formula>
    </cfRule>
  </conditionalFormatting>
  <conditionalFormatting sqref="G154 I154">
    <cfRule type="expression" dxfId="122" priority="43">
      <formula>$E$17=$M$21</formula>
    </cfRule>
    <cfRule type="expression" dxfId="121" priority="44">
      <formula>$E$10=$M$15</formula>
    </cfRule>
    <cfRule type="expression" dxfId="120" priority="45">
      <formula>$E$10=$M$14</formula>
    </cfRule>
    <cfRule type="expression" dxfId="119" priority="46">
      <formula>$E$10=$M$13</formula>
    </cfRule>
    <cfRule type="expression" dxfId="118" priority="47">
      <formula>$E$10=$M$12</formula>
    </cfRule>
    <cfRule type="expression" dxfId="117" priority="48">
      <formula>$E$10=$M$11</formula>
    </cfRule>
    <cfRule type="expression" dxfId="116" priority="49">
      <formula>$E$9=$M$10</formula>
    </cfRule>
    <cfRule type="expression" dxfId="115" priority="50">
      <formula>$E$10=$M$9</formula>
    </cfRule>
  </conditionalFormatting>
  <conditionalFormatting sqref="H147">
    <cfRule type="expression" dxfId="114" priority="35">
      <formula>$E$17=$M$21</formula>
    </cfRule>
    <cfRule type="expression" dxfId="113" priority="36">
      <formula>$E$10=$M$15</formula>
    </cfRule>
    <cfRule type="expression" dxfId="112" priority="37">
      <formula>$E$10=$M$14</formula>
    </cfRule>
    <cfRule type="expression" dxfId="111" priority="38">
      <formula>$E$10=$M$13</formula>
    </cfRule>
    <cfRule type="expression" dxfId="110" priority="39">
      <formula>$E$10=$M$12</formula>
    </cfRule>
    <cfRule type="expression" dxfId="109" priority="40">
      <formula>$E$10=$M$11</formula>
    </cfRule>
    <cfRule type="expression" dxfId="108" priority="41">
      <formula>$E$9=$M$10</formula>
    </cfRule>
    <cfRule type="expression" dxfId="107" priority="42">
      <formula>$E$10=$M$9</formula>
    </cfRule>
  </conditionalFormatting>
  <conditionalFormatting sqref="J147">
    <cfRule type="expression" dxfId="106" priority="27">
      <formula>$E$17=$M$21</formula>
    </cfRule>
    <cfRule type="expression" dxfId="105" priority="28">
      <formula>$E$10=$M$15</formula>
    </cfRule>
    <cfRule type="expression" dxfId="104" priority="29">
      <formula>$E$10=$M$14</formula>
    </cfRule>
    <cfRule type="expression" dxfId="103" priority="30">
      <formula>$E$10=$M$13</formula>
    </cfRule>
    <cfRule type="expression" dxfId="102" priority="31">
      <formula>$E$10=$M$12</formula>
    </cfRule>
    <cfRule type="expression" dxfId="101" priority="32">
      <formula>$E$10=$M$11</formula>
    </cfRule>
    <cfRule type="expression" dxfId="100" priority="33">
      <formula>$E$9=$M$10</formula>
    </cfRule>
    <cfRule type="expression" dxfId="99" priority="34">
      <formula>$E$10=$M$9</formula>
    </cfRule>
  </conditionalFormatting>
  <conditionalFormatting sqref="E68">
    <cfRule type="containsBlanks" dxfId="98" priority="24">
      <formula>LEN(TRIM(E68))=0</formula>
    </cfRule>
  </conditionalFormatting>
  <conditionalFormatting sqref="E108:F108">
    <cfRule type="containsBlanks" dxfId="97" priority="56">
      <formula>LEN(TRIM(E108))=0</formula>
    </cfRule>
  </conditionalFormatting>
  <conditionalFormatting sqref="F129">
    <cfRule type="containsBlanks" dxfId="96" priority="22">
      <formula>LEN(TRIM(F129))=0</formula>
    </cfRule>
  </conditionalFormatting>
  <conditionalFormatting sqref="E130:E136">
    <cfRule type="containsBlanks" priority="21">
      <formula>LEN(TRIM(E130))=0</formula>
    </cfRule>
  </conditionalFormatting>
  <conditionalFormatting sqref="E14:E15">
    <cfRule type="containsBlanks" dxfId="95" priority="20">
      <formula>LEN(TRIM(E14))=0</formula>
    </cfRule>
  </conditionalFormatting>
  <conditionalFormatting sqref="J128:J131">
    <cfRule type="containsBlanks" dxfId="94" priority="19">
      <formula>LEN(TRIM(J128))=0</formula>
    </cfRule>
  </conditionalFormatting>
  <conditionalFormatting sqref="F138">
    <cfRule type="containsBlanks" dxfId="93" priority="67">
      <formula>LEN(TRIM(F138))=0</formula>
    </cfRule>
  </conditionalFormatting>
  <conditionalFormatting sqref="G158:H158 G160:H160">
    <cfRule type="containsBlanks" dxfId="92" priority="64">
      <formula>LEN(TRIM(G158))=0</formula>
    </cfRule>
  </conditionalFormatting>
  <conditionalFormatting sqref="I161">
    <cfRule type="expression" dxfId="91" priority="1">
      <formula>$E$16=$M$20</formula>
    </cfRule>
    <cfRule type="expression" dxfId="90" priority="10">
      <formula>$E$10=$M$15</formula>
    </cfRule>
    <cfRule type="expression" dxfId="89" priority="11">
      <formula>$E$10=$M$14</formula>
    </cfRule>
    <cfRule type="expression" dxfId="88" priority="12">
      <formula>$E$10=$M$13</formula>
    </cfRule>
    <cfRule type="expression" dxfId="87" priority="13">
      <formula>$E$10=$M$12</formula>
    </cfRule>
    <cfRule type="expression" dxfId="86" priority="14">
      <formula>$E$10=$M$11</formula>
    </cfRule>
    <cfRule type="expression" dxfId="85" priority="15">
      <formula>$E$9=$M$10</formula>
    </cfRule>
    <cfRule type="expression" dxfId="84" priority="16">
      <formula>$E$10=$M$9</formula>
    </cfRule>
  </conditionalFormatting>
  <conditionalFormatting sqref="G161">
    <cfRule type="expression" dxfId="83" priority="2">
      <formula>$E$16=$M$20</formula>
    </cfRule>
    <cfRule type="expression" dxfId="82" priority="3">
      <formula>$E$10=$M$15</formula>
    </cfRule>
    <cfRule type="expression" dxfId="81" priority="4">
      <formula>$E$10=$M$14</formula>
    </cfRule>
    <cfRule type="expression" dxfId="80" priority="5">
      <formula>$E$10=$M$13</formula>
    </cfRule>
    <cfRule type="expression" dxfId="79" priority="6">
      <formula>$E$10=$M$12</formula>
    </cfRule>
    <cfRule type="expression" dxfId="78" priority="7">
      <formula>$E$10=$M$11</formula>
    </cfRule>
    <cfRule type="expression" dxfId="77" priority="8">
      <formula>$E$9=$M$10</formula>
    </cfRule>
    <cfRule type="expression" dxfId="76" priority="9">
      <formula>$E$10=$M$9</formula>
    </cfRule>
  </conditionalFormatting>
  <dataValidations count="1">
    <dataValidation allowBlank="1" showInputMessage="1" showErrorMessage="1" prompt="該当がない場合は0を記入してください。" sqref="F132:F133" xr:uid="{CE983F79-458E-4FC4-9220-273F4DB1B475}"/>
  </dataValidations>
  <pageMargins left="0.7" right="0.7" top="0.75" bottom="0.75" header="0.3" footer="0.3"/>
  <pageSetup paperSize="9" scale="35" orientation="portrait" r:id="rId1"/>
  <rowBreaks count="2" manualBreakCount="2">
    <brk id="76" max="10" man="1"/>
    <brk id="102" max="16383" man="1"/>
  </rowBreaks>
  <ignoredErrors>
    <ignoredError sqref="F13"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8F09-29E5-4F64-B203-678857625B58}">
  <sheetPr>
    <tabColor rgb="FFFFFF09"/>
  </sheetPr>
  <dimension ref="A1:O162"/>
  <sheetViews>
    <sheetView showGridLines="0" view="pageBreakPreview" zoomScale="80" zoomScaleNormal="85" zoomScaleSheetLayoutView="80" workbookViewId="0">
      <pane xSplit="2" ySplit="6" topLeftCell="C152" activePane="bottomRight" state="frozen"/>
      <selection pane="topRight" activeCell="C1" sqref="C1"/>
      <selection pane="bottomLeft" activeCell="A7" sqref="A7"/>
      <selection pane="bottomRight"/>
    </sheetView>
  </sheetViews>
  <sheetFormatPr defaultRowHeight="24.95" customHeight="1"/>
  <cols>
    <col min="1" max="1" width="3" style="60" customWidth="1"/>
    <col min="2" max="2" width="40.625" style="59" customWidth="1"/>
    <col min="3" max="3" width="3.125" style="60" customWidth="1"/>
    <col min="4" max="6" width="30.625" style="60" customWidth="1"/>
    <col min="7" max="7" width="8.625" style="60" customWidth="1"/>
    <col min="8" max="8" width="22.625" style="60" customWidth="1"/>
    <col min="9" max="9" width="17.625" style="60" customWidth="1"/>
    <col min="10" max="10" width="22.625" style="60" customWidth="1"/>
    <col min="11" max="11" width="9" style="60" customWidth="1"/>
    <col min="12" max="12" width="9" style="60"/>
    <col min="13" max="13" width="13.125" style="60" hidden="1" customWidth="1"/>
    <col min="14" max="16384" width="9" style="60"/>
  </cols>
  <sheetData>
    <row r="1" spans="1:13" ht="24.95" customHeight="1">
      <c r="A1" s="58" t="s">
        <v>242</v>
      </c>
    </row>
    <row r="2" spans="1:13" ht="24.95" customHeight="1">
      <c r="D2" s="61" t="s">
        <v>88</v>
      </c>
      <c r="I2" s="62"/>
      <c r="J2" s="63" t="s">
        <v>182</v>
      </c>
    </row>
    <row r="3" spans="1:13" ht="24.95" customHeight="1">
      <c r="D3" s="60" t="s">
        <v>243</v>
      </c>
    </row>
    <row r="4" spans="1:13" ht="24.95" customHeight="1">
      <c r="D4" s="64" t="s">
        <v>134</v>
      </c>
    </row>
    <row r="5" spans="1:13" ht="24.95" customHeight="1">
      <c r="D5" s="65" t="s">
        <v>144</v>
      </c>
      <c r="F5" s="66" t="s">
        <v>143</v>
      </c>
      <c r="G5" s="67"/>
      <c r="H5" s="66" t="s">
        <v>145</v>
      </c>
      <c r="I5" s="68"/>
    </row>
    <row r="6" spans="1:13" ht="24.95" customHeight="1">
      <c r="B6" s="69" t="s">
        <v>146</v>
      </c>
      <c r="D6" s="70" t="s">
        <v>142</v>
      </c>
    </row>
    <row r="7" spans="1:13" ht="24.95" customHeight="1">
      <c r="B7" s="71"/>
      <c r="D7" s="72" t="s">
        <v>83</v>
      </c>
      <c r="E7" s="73"/>
      <c r="F7" s="73"/>
      <c r="G7" s="73"/>
      <c r="H7" s="73"/>
      <c r="I7" s="73"/>
      <c r="J7" s="73"/>
    </row>
    <row r="8" spans="1:13" ht="24.95" customHeight="1">
      <c r="B8" s="71"/>
      <c r="D8" s="61" t="s">
        <v>71</v>
      </c>
    </row>
    <row r="9" spans="1:13" ht="24.95" customHeight="1">
      <c r="B9" s="71"/>
      <c r="D9" s="86" t="s">
        <v>31</v>
      </c>
      <c r="E9" s="86"/>
      <c r="F9" s="86"/>
      <c r="G9" s="86"/>
      <c r="H9" s="86"/>
      <c r="I9" s="86"/>
      <c r="J9" s="86"/>
      <c r="M9" s="60" t="s">
        <v>109</v>
      </c>
    </row>
    <row r="10" spans="1:13" ht="24.95" customHeight="1">
      <c r="B10" s="74"/>
      <c r="D10" s="75" t="s">
        <v>102</v>
      </c>
      <c r="E10" s="242">
        <f>'【個人】1回目＞計算用シート'!E10</f>
        <v>0</v>
      </c>
      <c r="F10" s="243"/>
      <c r="G10" s="76"/>
      <c r="H10" s="76"/>
      <c r="I10" s="64"/>
      <c r="M10" s="60" t="s">
        <v>110</v>
      </c>
    </row>
    <row r="11" spans="1:13" ht="24.95" customHeight="1">
      <c r="B11" s="77" t="s">
        <v>149</v>
      </c>
      <c r="D11" s="75" t="s">
        <v>12</v>
      </c>
      <c r="E11" s="242">
        <f>'【個人】1回目＞計算用シート'!E11</f>
        <v>0</v>
      </c>
      <c r="F11" s="243"/>
      <c r="M11" s="60" t="s">
        <v>135</v>
      </c>
    </row>
    <row r="12" spans="1:13" ht="24.95" customHeight="1">
      <c r="B12" s="77" t="s">
        <v>148</v>
      </c>
      <c r="D12" s="75" t="s">
        <v>11</v>
      </c>
      <c r="E12" s="46">
        <f>'【個人】1回目＞計算用シート'!E12</f>
        <v>0</v>
      </c>
      <c r="F12" s="78"/>
      <c r="M12" s="60" t="s">
        <v>111</v>
      </c>
    </row>
    <row r="13" spans="1:13" ht="24.75" customHeight="1">
      <c r="B13" s="77" t="s">
        <v>188</v>
      </c>
      <c r="D13" s="75" t="s">
        <v>185</v>
      </c>
      <c r="E13" s="146">
        <f>'【個人】1回目＞計算用シート'!E13</f>
        <v>0</v>
      </c>
      <c r="F13" s="146" t="e">
        <f>'【個人】1回目＞計算用シート'!F13</f>
        <v>#N/A</v>
      </c>
      <c r="G13" s="79"/>
      <c r="H13" s="78"/>
      <c r="I13" s="80"/>
      <c r="J13" s="80"/>
      <c r="M13" s="60" t="s">
        <v>114</v>
      </c>
    </row>
    <row r="14" spans="1:13" ht="24.95" customHeight="1">
      <c r="B14" s="77" t="s">
        <v>150</v>
      </c>
      <c r="D14" s="75" t="s">
        <v>17</v>
      </c>
      <c r="E14" s="16"/>
      <c r="F14" s="81" t="s">
        <v>103</v>
      </c>
      <c r="G14" s="86"/>
      <c r="H14" s="86"/>
      <c r="I14" s="86"/>
      <c r="J14" s="86"/>
      <c r="M14" s="60" t="s">
        <v>113</v>
      </c>
    </row>
    <row r="15" spans="1:13" ht="24.95" customHeight="1">
      <c r="B15" s="77" t="s">
        <v>151</v>
      </c>
      <c r="D15" s="75" t="s">
        <v>105</v>
      </c>
      <c r="E15" s="17"/>
      <c r="F15" s="81" t="s">
        <v>187</v>
      </c>
      <c r="G15" s="86"/>
      <c r="H15" s="86"/>
      <c r="I15" s="86"/>
      <c r="J15" s="86"/>
      <c r="M15" s="60" t="s">
        <v>112</v>
      </c>
    </row>
    <row r="16" spans="1:13" ht="24.95" customHeight="1">
      <c r="B16" s="77" t="s">
        <v>152</v>
      </c>
      <c r="D16" s="75" t="s">
        <v>61</v>
      </c>
      <c r="E16" s="46">
        <f>'【個人】1回目＞計算用シート'!E16</f>
        <v>0</v>
      </c>
      <c r="F16" s="82"/>
      <c r="G16" s="82"/>
      <c r="H16" s="82"/>
      <c r="I16" s="82"/>
      <c r="J16" s="82"/>
      <c r="M16" s="60" t="s">
        <v>133</v>
      </c>
    </row>
    <row r="17" spans="2:15" ht="24.95" customHeight="1">
      <c r="B17" s="77" t="s">
        <v>153</v>
      </c>
      <c r="D17" s="75" t="s">
        <v>62</v>
      </c>
      <c r="E17" s="46">
        <f>'【個人】1回目＞計算用シート'!E17</f>
        <v>0</v>
      </c>
      <c r="F17" s="82"/>
      <c r="G17" s="82"/>
      <c r="H17" s="82"/>
      <c r="I17" s="82"/>
      <c r="J17" s="82"/>
      <c r="K17" s="82"/>
      <c r="L17" s="82"/>
      <c r="M17" s="60" t="s">
        <v>116</v>
      </c>
      <c r="N17" s="82"/>
      <c r="O17" s="82"/>
    </row>
    <row r="18" spans="2:15" ht="24.75" customHeight="1">
      <c r="B18" s="71"/>
      <c r="D18" s="83" t="s">
        <v>98</v>
      </c>
      <c r="E18" s="82"/>
      <c r="F18" s="82"/>
      <c r="G18" s="82"/>
      <c r="H18" s="82"/>
      <c r="I18" s="82"/>
      <c r="J18" s="82"/>
      <c r="K18" s="82"/>
      <c r="L18" s="82"/>
      <c r="M18" s="82" t="s">
        <v>115</v>
      </c>
      <c r="N18" s="82"/>
      <c r="O18" s="82"/>
    </row>
    <row r="19" spans="2:15" ht="24.75" customHeight="1">
      <c r="B19" s="77" t="s">
        <v>154</v>
      </c>
      <c r="D19" s="75" t="s">
        <v>79</v>
      </c>
      <c r="E19" s="187"/>
      <c r="F19" s="187"/>
      <c r="G19" s="187"/>
      <c r="H19" s="187"/>
      <c r="I19" s="187"/>
      <c r="J19" s="187"/>
      <c r="K19" s="82"/>
      <c r="L19" s="82"/>
      <c r="M19" s="82"/>
      <c r="N19" s="82"/>
      <c r="O19" s="82"/>
    </row>
    <row r="20" spans="2:15" ht="24.75" customHeight="1">
      <c r="B20" s="77" t="s">
        <v>155</v>
      </c>
      <c r="D20" s="192" t="s">
        <v>89</v>
      </c>
      <c r="E20" s="194"/>
      <c r="F20" s="194"/>
      <c r="G20" s="194"/>
      <c r="H20" s="194"/>
      <c r="I20" s="194"/>
      <c r="J20" s="194"/>
      <c r="K20" s="82"/>
      <c r="L20" s="82"/>
      <c r="M20" s="82" t="s">
        <v>129</v>
      </c>
      <c r="N20" s="82"/>
      <c r="O20" s="82"/>
    </row>
    <row r="21" spans="2:15" ht="24.75" customHeight="1">
      <c r="B21" s="84"/>
      <c r="D21" s="193"/>
      <c r="E21" s="194"/>
      <c r="F21" s="194"/>
      <c r="G21" s="194"/>
      <c r="H21" s="194"/>
      <c r="I21" s="194"/>
      <c r="J21" s="194"/>
      <c r="K21" s="82"/>
      <c r="L21" s="82"/>
      <c r="M21" s="82" t="s">
        <v>132</v>
      </c>
      <c r="N21" s="82"/>
      <c r="O21" s="82"/>
    </row>
    <row r="22" spans="2:15" ht="24.75" customHeight="1">
      <c r="B22" s="84"/>
      <c r="D22" s="193"/>
      <c r="E22" s="194"/>
      <c r="F22" s="194"/>
      <c r="G22" s="194"/>
      <c r="H22" s="194"/>
      <c r="I22" s="194"/>
      <c r="J22" s="194"/>
      <c r="K22" s="82"/>
      <c r="L22" s="82"/>
      <c r="M22" s="82"/>
      <c r="N22" s="82"/>
      <c r="O22" s="82"/>
    </row>
    <row r="23" spans="2:15" ht="24.75" customHeight="1">
      <c r="B23" s="84"/>
      <c r="D23" s="193"/>
      <c r="E23" s="194"/>
      <c r="F23" s="194"/>
      <c r="G23" s="194"/>
      <c r="H23" s="194"/>
      <c r="I23" s="194"/>
      <c r="J23" s="194"/>
      <c r="K23" s="82"/>
      <c r="L23" s="82"/>
      <c r="M23" s="82"/>
      <c r="N23" s="82"/>
      <c r="O23" s="82"/>
    </row>
    <row r="24" spans="2:15" ht="24.75" customHeight="1">
      <c r="B24" s="84"/>
      <c r="D24" s="85"/>
      <c r="E24" s="82"/>
      <c r="F24" s="82"/>
      <c r="G24" s="82"/>
      <c r="H24" s="82"/>
      <c r="I24" s="82"/>
      <c r="J24" s="82"/>
      <c r="K24" s="82"/>
      <c r="L24" s="82"/>
      <c r="M24" s="82"/>
      <c r="N24" s="82"/>
      <c r="O24" s="82"/>
    </row>
    <row r="25" spans="2:15" ht="24.95" customHeight="1">
      <c r="B25" s="84"/>
      <c r="D25" s="72" t="s">
        <v>96</v>
      </c>
      <c r="E25" s="73"/>
      <c r="F25" s="73"/>
      <c r="G25" s="73"/>
      <c r="H25" s="73"/>
      <c r="I25" s="73"/>
      <c r="J25" s="73"/>
      <c r="K25" s="82"/>
      <c r="L25" s="82"/>
      <c r="M25" s="82"/>
      <c r="N25" s="82"/>
      <c r="O25" s="82"/>
    </row>
    <row r="26" spans="2:15" ht="24.75" customHeight="1">
      <c r="B26" s="85"/>
      <c r="D26" s="61" t="s">
        <v>77</v>
      </c>
      <c r="E26" s="82"/>
      <c r="F26" s="82"/>
      <c r="G26" s="82"/>
      <c r="H26" s="82"/>
      <c r="I26" s="82"/>
      <c r="J26" s="82"/>
      <c r="K26" s="82"/>
      <c r="L26" s="82"/>
      <c r="M26" s="82"/>
      <c r="N26" s="82"/>
      <c r="O26" s="82"/>
    </row>
    <row r="27" spans="2:15" ht="24.75" customHeight="1">
      <c r="B27" s="85"/>
      <c r="D27" s="60" t="s">
        <v>108</v>
      </c>
      <c r="E27" s="82"/>
      <c r="F27" s="82"/>
      <c r="G27" s="82"/>
      <c r="H27" s="82"/>
      <c r="I27" s="82"/>
      <c r="J27" s="82"/>
      <c r="K27" s="82"/>
      <c r="L27" s="82"/>
      <c r="M27" s="82"/>
      <c r="N27" s="82"/>
      <c r="O27" s="82"/>
    </row>
    <row r="28" spans="2:15" ht="24.75" customHeight="1">
      <c r="B28" s="77" t="s">
        <v>156</v>
      </c>
      <c r="D28" s="205"/>
      <c r="E28" s="206"/>
      <c r="F28" s="206"/>
      <c r="G28" s="206"/>
      <c r="H28" s="206"/>
      <c r="I28" s="206"/>
      <c r="J28" s="207"/>
      <c r="K28" s="82"/>
      <c r="L28" s="82"/>
      <c r="M28" s="82"/>
      <c r="N28" s="82"/>
      <c r="O28" s="82"/>
    </row>
    <row r="29" spans="2:15" ht="24.75" customHeight="1">
      <c r="B29" s="85"/>
      <c r="D29" s="208"/>
      <c r="E29" s="209"/>
      <c r="F29" s="209"/>
      <c r="G29" s="209"/>
      <c r="H29" s="209"/>
      <c r="I29" s="209"/>
      <c r="J29" s="210"/>
      <c r="K29" s="82"/>
      <c r="L29" s="82"/>
      <c r="M29" s="82"/>
      <c r="N29" s="82"/>
      <c r="O29" s="82"/>
    </row>
    <row r="30" spans="2:15" ht="24.75" customHeight="1">
      <c r="B30" s="85"/>
      <c r="D30" s="208"/>
      <c r="E30" s="209"/>
      <c r="F30" s="209"/>
      <c r="G30" s="209"/>
      <c r="H30" s="209"/>
      <c r="I30" s="209"/>
      <c r="J30" s="210"/>
      <c r="K30" s="82"/>
      <c r="L30" s="82"/>
      <c r="M30" s="82"/>
      <c r="N30" s="82"/>
      <c r="O30" s="82"/>
    </row>
    <row r="31" spans="2:15" ht="24.75" customHeight="1">
      <c r="B31" s="85"/>
      <c r="D31" s="208"/>
      <c r="E31" s="209"/>
      <c r="F31" s="209"/>
      <c r="G31" s="209"/>
      <c r="H31" s="209"/>
      <c r="I31" s="209"/>
      <c r="J31" s="210"/>
      <c r="K31" s="82"/>
      <c r="L31" s="82"/>
      <c r="M31" s="82"/>
      <c r="N31" s="82"/>
      <c r="O31" s="82"/>
    </row>
    <row r="32" spans="2:15" ht="24.75" customHeight="1">
      <c r="B32" s="85"/>
      <c r="D32" s="208"/>
      <c r="E32" s="209"/>
      <c r="F32" s="209"/>
      <c r="G32" s="209"/>
      <c r="H32" s="209"/>
      <c r="I32" s="209"/>
      <c r="J32" s="210"/>
      <c r="K32" s="82"/>
      <c r="L32" s="82"/>
      <c r="M32" s="82"/>
      <c r="N32" s="82"/>
      <c r="O32" s="82"/>
    </row>
    <row r="33" spans="2:15" ht="24.75" customHeight="1">
      <c r="B33" s="85"/>
      <c r="D33" s="208"/>
      <c r="E33" s="209"/>
      <c r="F33" s="209"/>
      <c r="G33" s="209"/>
      <c r="H33" s="209"/>
      <c r="I33" s="209"/>
      <c r="J33" s="210"/>
      <c r="K33" s="82"/>
      <c r="L33" s="82"/>
      <c r="M33" s="82"/>
      <c r="N33" s="82"/>
      <c r="O33" s="82"/>
    </row>
    <row r="34" spans="2:15" ht="24.75" customHeight="1">
      <c r="B34" s="85"/>
      <c r="D34" s="208"/>
      <c r="E34" s="209"/>
      <c r="F34" s="209"/>
      <c r="G34" s="209"/>
      <c r="H34" s="209"/>
      <c r="I34" s="209"/>
      <c r="J34" s="210"/>
      <c r="K34" s="82"/>
      <c r="L34" s="82"/>
      <c r="M34" s="82"/>
      <c r="N34" s="82"/>
      <c r="O34" s="82"/>
    </row>
    <row r="35" spans="2:15" ht="24.75" customHeight="1">
      <c r="B35" s="85"/>
      <c r="D35" s="208"/>
      <c r="E35" s="209"/>
      <c r="F35" s="209"/>
      <c r="G35" s="209"/>
      <c r="H35" s="209"/>
      <c r="I35" s="209"/>
      <c r="J35" s="210"/>
      <c r="K35" s="82"/>
      <c r="L35" s="82"/>
      <c r="M35" s="82"/>
      <c r="N35" s="82"/>
      <c r="O35" s="82"/>
    </row>
    <row r="36" spans="2:15" ht="24.75" customHeight="1">
      <c r="B36" s="85"/>
      <c r="D36" s="211"/>
      <c r="E36" s="212"/>
      <c r="F36" s="212"/>
      <c r="G36" s="212"/>
      <c r="H36" s="212"/>
      <c r="I36" s="212"/>
      <c r="J36" s="213"/>
      <c r="K36" s="82"/>
      <c r="L36" s="82"/>
      <c r="M36" s="82"/>
      <c r="N36" s="82"/>
      <c r="O36" s="82"/>
    </row>
    <row r="37" spans="2:15" ht="24.75" customHeight="1">
      <c r="B37" s="85"/>
      <c r="D37" s="84"/>
      <c r="E37" s="82"/>
      <c r="F37" s="82"/>
      <c r="G37" s="82"/>
      <c r="H37" s="82"/>
      <c r="I37" s="82"/>
      <c r="J37" s="82"/>
      <c r="K37" s="82"/>
      <c r="L37" s="82"/>
      <c r="M37" s="82"/>
      <c r="N37" s="82"/>
      <c r="O37" s="82"/>
    </row>
    <row r="38" spans="2:15" ht="24.95" customHeight="1">
      <c r="B38" s="85"/>
      <c r="D38" s="61" t="s">
        <v>90</v>
      </c>
      <c r="E38" s="82"/>
      <c r="F38" s="82"/>
      <c r="G38" s="82"/>
      <c r="H38" s="82"/>
      <c r="I38" s="82"/>
      <c r="J38" s="82"/>
      <c r="K38" s="82"/>
      <c r="L38" s="82"/>
      <c r="M38" s="82"/>
      <c r="N38" s="82"/>
      <c r="O38" s="82"/>
    </row>
    <row r="39" spans="2:15" ht="24.95" customHeight="1">
      <c r="B39" s="85"/>
      <c r="D39" s="182" t="s">
        <v>18</v>
      </c>
      <c r="E39" s="182"/>
      <c r="F39" s="182"/>
      <c r="G39" s="182"/>
      <c r="H39" s="182"/>
      <c r="I39" s="182"/>
      <c r="J39" s="182"/>
      <c r="K39" s="82"/>
      <c r="L39" s="82"/>
      <c r="M39" s="82"/>
      <c r="N39" s="82"/>
      <c r="O39" s="82"/>
    </row>
    <row r="40" spans="2:15" ht="24.95" customHeight="1">
      <c r="B40" s="85"/>
      <c r="D40" s="183" t="s">
        <v>19</v>
      </c>
      <c r="E40" s="182"/>
      <c r="F40" s="182"/>
      <c r="G40" s="182"/>
      <c r="H40" s="182"/>
      <c r="I40" s="182"/>
      <c r="J40" s="182"/>
    </row>
    <row r="41" spans="2:15" ht="24.95" customHeight="1">
      <c r="B41" s="85"/>
      <c r="D41" s="184" t="s">
        <v>238</v>
      </c>
      <c r="E41" s="185"/>
      <c r="F41" s="185"/>
      <c r="G41" s="185"/>
      <c r="H41" s="185"/>
      <c r="I41" s="185"/>
      <c r="J41" s="185"/>
    </row>
    <row r="42" spans="2:15" ht="24.95" customHeight="1">
      <c r="B42" s="85"/>
      <c r="D42" s="197" t="s">
        <v>199</v>
      </c>
      <c r="E42" s="200" t="s">
        <v>209</v>
      </c>
      <c r="F42" s="203" t="s">
        <v>208</v>
      </c>
      <c r="G42" s="203"/>
      <c r="H42" s="203"/>
      <c r="I42" s="203"/>
      <c r="J42" s="203"/>
    </row>
    <row r="43" spans="2:15" ht="24.95" customHeight="1">
      <c r="B43" s="85"/>
      <c r="D43" s="198"/>
      <c r="E43" s="201"/>
      <c r="F43" s="188" t="s">
        <v>15</v>
      </c>
      <c r="G43" s="216" t="s">
        <v>161</v>
      </c>
      <c r="H43" s="217"/>
      <c r="I43" s="217"/>
      <c r="J43" s="218"/>
    </row>
    <row r="44" spans="2:15" ht="24.95" customHeight="1">
      <c r="B44" s="85"/>
      <c r="D44" s="199"/>
      <c r="E44" s="202"/>
      <c r="F44" s="189"/>
      <c r="G44" s="87" t="s">
        <v>16</v>
      </c>
      <c r="H44" s="19"/>
      <c r="I44" s="87" t="s">
        <v>16</v>
      </c>
      <c r="J44" s="19"/>
    </row>
    <row r="45" spans="2:15" ht="24.95" customHeight="1">
      <c r="B45" s="88"/>
      <c r="D45" s="89" t="s">
        <v>189</v>
      </c>
      <c r="E45" s="18"/>
      <c r="F45" s="18"/>
      <c r="G45" s="204"/>
      <c r="H45" s="196"/>
      <c r="I45" s="195"/>
      <c r="J45" s="196"/>
    </row>
    <row r="46" spans="2:15" ht="24.95" customHeight="1">
      <c r="B46" s="85"/>
      <c r="D46" s="89" t="s">
        <v>190</v>
      </c>
      <c r="E46" s="18"/>
      <c r="F46" s="18"/>
      <c r="G46" s="204"/>
      <c r="H46" s="196"/>
      <c r="I46" s="195"/>
      <c r="J46" s="196"/>
    </row>
    <row r="47" spans="2:15" ht="24.95" customHeight="1">
      <c r="B47" s="88"/>
      <c r="D47" s="89" t="s">
        <v>191</v>
      </c>
      <c r="E47" s="32">
        <f>E45-E46</f>
        <v>0</v>
      </c>
      <c r="F47" s="32">
        <f>F45-F46</f>
        <v>0</v>
      </c>
      <c r="G47" s="214">
        <f>G45-G46</f>
        <v>0</v>
      </c>
      <c r="H47" s="191"/>
      <c r="I47" s="190">
        <f>I45-I46</f>
        <v>0</v>
      </c>
      <c r="J47" s="191"/>
    </row>
    <row r="48" spans="2:15" ht="24.95" customHeight="1">
      <c r="B48" s="85"/>
      <c r="D48" s="89" t="s">
        <v>192</v>
      </c>
      <c r="E48" s="18"/>
      <c r="F48" s="18"/>
      <c r="G48" s="204"/>
      <c r="H48" s="196"/>
      <c r="I48" s="195"/>
      <c r="J48" s="196"/>
    </row>
    <row r="49" spans="2:10" ht="24.95" customHeight="1">
      <c r="B49" s="85"/>
      <c r="D49" s="89" t="s">
        <v>193</v>
      </c>
      <c r="E49" s="32">
        <f>E47-E48</f>
        <v>0</v>
      </c>
      <c r="F49" s="32">
        <f>F47-F48</f>
        <v>0</v>
      </c>
      <c r="G49" s="214">
        <f>G47-G48</f>
        <v>0</v>
      </c>
      <c r="H49" s="215"/>
      <c r="I49" s="190">
        <f>I47-I48</f>
        <v>0</v>
      </c>
      <c r="J49" s="191"/>
    </row>
    <row r="50" spans="2:10" ht="24.95" customHeight="1">
      <c r="B50" s="85"/>
      <c r="D50" s="89" t="s">
        <v>194</v>
      </c>
      <c r="E50" s="18"/>
      <c r="F50" s="18"/>
      <c r="G50" s="204"/>
      <c r="H50" s="196"/>
      <c r="I50" s="195"/>
      <c r="J50" s="196"/>
    </row>
    <row r="51" spans="2:10" ht="24.95" customHeight="1">
      <c r="B51" s="85"/>
      <c r="D51" s="89" t="s">
        <v>195</v>
      </c>
      <c r="E51" s="18"/>
      <c r="F51" s="18"/>
      <c r="G51" s="204"/>
      <c r="H51" s="196"/>
      <c r="I51" s="195"/>
      <c r="J51" s="196"/>
    </row>
    <row r="52" spans="2:10" ht="24.95" customHeight="1">
      <c r="B52" s="90"/>
      <c r="D52" s="148" t="s">
        <v>197</v>
      </c>
      <c r="E52" s="32">
        <f>E49+E50-E51</f>
        <v>0</v>
      </c>
      <c r="F52" s="32">
        <f>F49+F50-F51</f>
        <v>0</v>
      </c>
      <c r="G52" s="214">
        <f>G49+G50-G51</f>
        <v>0</v>
      </c>
      <c r="H52" s="191"/>
      <c r="I52" s="190">
        <f>I49+I50-I51</f>
        <v>0</v>
      </c>
      <c r="J52" s="191"/>
    </row>
    <row r="53" spans="2:10" ht="24.95" customHeight="1">
      <c r="B53" s="85"/>
      <c r="D53" s="89" t="s">
        <v>198</v>
      </c>
      <c r="E53" s="20"/>
      <c r="F53" s="20"/>
      <c r="G53" s="195"/>
      <c r="H53" s="196"/>
      <c r="I53" s="195"/>
      <c r="J53" s="196"/>
    </row>
    <row r="54" spans="2:10" ht="24.95" customHeight="1">
      <c r="B54" s="85"/>
      <c r="D54" s="89" t="s">
        <v>196</v>
      </c>
      <c r="E54" s="32">
        <f>E52-E53</f>
        <v>0</v>
      </c>
      <c r="F54" s="32">
        <f>F52-F53</f>
        <v>0</v>
      </c>
      <c r="G54" s="190">
        <f>G52-G53</f>
        <v>0</v>
      </c>
      <c r="H54" s="215"/>
      <c r="I54" s="190">
        <f>I52-I53</f>
        <v>0</v>
      </c>
      <c r="J54" s="215"/>
    </row>
    <row r="55" spans="2:10" ht="24.95" customHeight="1">
      <c r="B55" s="85"/>
      <c r="D55" s="59" t="s">
        <v>20</v>
      </c>
      <c r="E55" s="59"/>
      <c r="F55" s="59"/>
      <c r="G55" s="59"/>
      <c r="H55" s="59"/>
      <c r="I55" s="59"/>
      <c r="J55" s="59"/>
    </row>
    <row r="56" spans="2:10" ht="24.95" customHeight="1">
      <c r="B56" s="85"/>
      <c r="D56" s="91"/>
      <c r="E56" s="92" t="s">
        <v>235</v>
      </c>
      <c r="F56" s="92" t="s">
        <v>15</v>
      </c>
      <c r="G56" s="227" t="s">
        <v>14</v>
      </c>
      <c r="H56" s="228"/>
      <c r="I56" s="228"/>
      <c r="J56" s="229"/>
    </row>
    <row r="57" spans="2:10" ht="24.95" customHeight="1">
      <c r="B57" s="88"/>
      <c r="D57" s="93" t="s">
        <v>160</v>
      </c>
      <c r="E57" s="21"/>
      <c r="F57" s="21"/>
      <c r="G57" s="239">
        <f>E57-F57</f>
        <v>0</v>
      </c>
      <c r="H57" s="240"/>
      <c r="I57" s="240"/>
      <c r="J57" s="241"/>
    </row>
    <row r="58" spans="2:10" ht="24.95" customHeight="1">
      <c r="B58" s="85"/>
    </row>
    <row r="59" spans="2:10" ht="24.95" customHeight="1">
      <c r="B59" s="85"/>
      <c r="D59" s="61" t="s">
        <v>72</v>
      </c>
    </row>
    <row r="60" spans="2:10" ht="24.95" customHeight="1">
      <c r="B60" s="85"/>
      <c r="D60" s="60" t="s">
        <v>29</v>
      </c>
    </row>
    <row r="61" spans="2:10" ht="24.95" customHeight="1">
      <c r="B61" s="85"/>
      <c r="D61" s="94" t="s">
        <v>21</v>
      </c>
      <c r="E61" s="94"/>
    </row>
    <row r="62" spans="2:10" ht="24.95" customHeight="1">
      <c r="B62" s="85"/>
      <c r="D62" s="95" t="s">
        <v>22</v>
      </c>
      <c r="E62" s="33">
        <f>F45</f>
        <v>0</v>
      </c>
      <c r="F62" s="96" t="s">
        <v>210</v>
      </c>
      <c r="G62" s="96"/>
      <c r="H62" s="96"/>
      <c r="I62" s="96"/>
      <c r="J62" s="96"/>
    </row>
    <row r="63" spans="2:10" ht="24.95" customHeight="1">
      <c r="B63" s="85"/>
      <c r="D63" s="95" t="s">
        <v>23</v>
      </c>
      <c r="E63" s="33">
        <f>F46</f>
        <v>0</v>
      </c>
      <c r="F63" s="96"/>
      <c r="G63" s="96"/>
      <c r="H63" s="96"/>
      <c r="I63" s="96"/>
      <c r="J63" s="96"/>
    </row>
    <row r="64" spans="2:10" ht="24.95" customHeight="1">
      <c r="B64" s="85"/>
      <c r="D64" s="95" t="s">
        <v>200</v>
      </c>
      <c r="E64" s="33">
        <f>F48</f>
        <v>0</v>
      </c>
      <c r="F64" s="96"/>
      <c r="G64" s="96"/>
      <c r="H64" s="96"/>
      <c r="I64" s="96"/>
      <c r="J64" s="96"/>
    </row>
    <row r="65" spans="2:10" ht="24.95" customHeight="1">
      <c r="B65" s="85"/>
      <c r="D65" s="95" t="s">
        <v>201</v>
      </c>
      <c r="E65" s="33">
        <f>F51</f>
        <v>0</v>
      </c>
      <c r="F65" s="96"/>
      <c r="G65" s="96"/>
      <c r="H65" s="96"/>
      <c r="I65" s="96"/>
      <c r="J65" s="96"/>
    </row>
    <row r="66" spans="2:10" ht="24.95" customHeight="1">
      <c r="B66" s="85"/>
      <c r="D66" s="95" t="s">
        <v>202</v>
      </c>
      <c r="E66" s="33">
        <f>F53</f>
        <v>0</v>
      </c>
      <c r="F66" s="96"/>
      <c r="G66" s="96"/>
      <c r="H66" s="96"/>
      <c r="I66" s="96"/>
      <c r="J66" s="96"/>
    </row>
    <row r="67" spans="2:10" ht="24.95" customHeight="1">
      <c r="B67" s="85"/>
      <c r="D67" s="149" t="s">
        <v>203</v>
      </c>
      <c r="E67" s="33">
        <f>F50</f>
        <v>0</v>
      </c>
      <c r="F67" s="96"/>
      <c r="G67" s="96"/>
      <c r="H67" s="96"/>
      <c r="I67" s="96"/>
      <c r="J67" s="96"/>
    </row>
    <row r="68" spans="2:10" ht="24.95" customHeight="1">
      <c r="B68" s="85"/>
      <c r="D68" s="95" t="s">
        <v>204</v>
      </c>
      <c r="E68" s="152"/>
      <c r="F68" s="96" t="s">
        <v>206</v>
      </c>
      <c r="G68" s="96"/>
      <c r="H68" s="96"/>
      <c r="I68" s="96"/>
      <c r="J68" s="96"/>
    </row>
    <row r="69" spans="2:10" ht="24.95" customHeight="1">
      <c r="B69" s="85"/>
      <c r="D69" s="95" t="s">
        <v>205</v>
      </c>
      <c r="E69" s="22"/>
      <c r="F69" s="238" t="s">
        <v>207</v>
      </c>
      <c r="G69" s="238"/>
      <c r="H69" s="238"/>
      <c r="I69" s="96"/>
      <c r="J69" s="96"/>
    </row>
    <row r="70" spans="2:10" ht="9.9499999999999993" customHeight="1">
      <c r="B70" s="85"/>
      <c r="D70" s="97"/>
      <c r="E70" s="98"/>
      <c r="F70" s="99"/>
      <c r="G70" s="99"/>
      <c r="H70" s="99"/>
      <c r="I70" s="96"/>
      <c r="J70" s="96"/>
    </row>
    <row r="71" spans="2:10" ht="24.95" customHeight="1">
      <c r="B71" s="85"/>
      <c r="D71" s="95" t="s">
        <v>24</v>
      </c>
      <c r="E71" s="22"/>
      <c r="F71" s="99" t="s">
        <v>138</v>
      </c>
      <c r="G71" s="96"/>
      <c r="H71" s="96"/>
      <c r="I71" s="96"/>
      <c r="J71" s="96"/>
    </row>
    <row r="72" spans="2:10" ht="24.95" customHeight="1">
      <c r="B72" s="85"/>
      <c r="D72" s="95" t="s">
        <v>25</v>
      </c>
      <c r="E72" s="22"/>
      <c r="F72" s="99" t="s">
        <v>184</v>
      </c>
      <c r="G72" s="96"/>
      <c r="H72" s="96"/>
      <c r="I72" s="96"/>
      <c r="J72" s="96"/>
    </row>
    <row r="73" spans="2:10" ht="9.9499999999999993" customHeight="1">
      <c r="B73" s="85"/>
      <c r="D73" s="97"/>
      <c r="E73" s="98"/>
      <c r="F73" s="99"/>
      <c r="G73" s="99"/>
      <c r="H73" s="99"/>
      <c r="I73" s="96"/>
      <c r="J73" s="96"/>
    </row>
    <row r="74" spans="2:10" ht="24.95" customHeight="1">
      <c r="B74" s="85"/>
      <c r="D74" s="95" t="s">
        <v>26</v>
      </c>
      <c r="E74" s="22"/>
      <c r="F74" s="99" t="s">
        <v>28</v>
      </c>
      <c r="G74" s="96"/>
      <c r="H74" s="96"/>
      <c r="I74" s="96"/>
      <c r="J74" s="96"/>
    </row>
    <row r="75" spans="2:10" ht="24.95" customHeight="1">
      <c r="B75" s="85"/>
      <c r="D75" s="95" t="s">
        <v>27</v>
      </c>
      <c r="E75" s="22"/>
      <c r="F75" s="99" t="s">
        <v>139</v>
      </c>
      <c r="G75" s="96"/>
      <c r="H75" s="96"/>
      <c r="I75" s="96"/>
      <c r="J75" s="96"/>
    </row>
    <row r="76" spans="2:10" ht="24.95" customHeight="1">
      <c r="B76" s="85"/>
      <c r="E76" s="100"/>
      <c r="F76" s="96" t="s">
        <v>140</v>
      </c>
      <c r="G76" s="96"/>
      <c r="H76" s="96"/>
      <c r="I76" s="96"/>
      <c r="J76" s="96"/>
    </row>
    <row r="77" spans="2:10" ht="24.95" customHeight="1">
      <c r="B77" s="85"/>
      <c r="D77" s="61" t="s">
        <v>91</v>
      </c>
      <c r="E77" s="100"/>
      <c r="F77" s="96"/>
      <c r="G77" s="96"/>
      <c r="H77" s="96"/>
      <c r="I77" s="96"/>
      <c r="J77" s="96"/>
    </row>
    <row r="78" spans="2:10" ht="24.95" customHeight="1">
      <c r="B78" s="85"/>
      <c r="D78" s="94" t="s">
        <v>21</v>
      </c>
      <c r="E78" s="101" t="s">
        <v>236</v>
      </c>
      <c r="F78" s="102" t="s">
        <v>95</v>
      </c>
      <c r="G78" s="96"/>
      <c r="H78" s="96"/>
      <c r="I78" s="96"/>
      <c r="J78" s="96"/>
    </row>
    <row r="79" spans="2:10" ht="24.95" customHeight="1">
      <c r="B79" s="103" t="s">
        <v>157</v>
      </c>
      <c r="D79" s="104" t="s">
        <v>92</v>
      </c>
      <c r="E79" s="37">
        <f>E45</f>
        <v>0</v>
      </c>
      <c r="F79" s="37">
        <f>F45</f>
        <v>0</v>
      </c>
      <c r="G79" s="96"/>
      <c r="H79" s="96"/>
      <c r="I79" s="96"/>
      <c r="J79" s="96"/>
    </row>
    <row r="80" spans="2:10" ht="24.95" customHeight="1">
      <c r="B80" s="103" t="s">
        <v>158</v>
      </c>
      <c r="D80" s="104" t="s">
        <v>93</v>
      </c>
      <c r="E80" s="37">
        <f>E47</f>
        <v>0</v>
      </c>
      <c r="F80" s="37">
        <f>F47</f>
        <v>0</v>
      </c>
      <c r="G80" s="96"/>
      <c r="H80" s="96"/>
      <c r="I80" s="96"/>
      <c r="J80" s="96"/>
    </row>
    <row r="81" spans="2:12" ht="24.95" customHeight="1" thickBot="1">
      <c r="B81" s="105" t="s">
        <v>159</v>
      </c>
      <c r="D81" s="106" t="s">
        <v>94</v>
      </c>
      <c r="E81" s="38">
        <f>E52</f>
        <v>0</v>
      </c>
      <c r="F81" s="107"/>
      <c r="G81" s="96"/>
      <c r="H81" s="96"/>
      <c r="I81" s="96"/>
      <c r="J81" s="96"/>
    </row>
    <row r="82" spans="2:12" ht="24.95" customHeight="1">
      <c r="B82" s="103" t="s">
        <v>177</v>
      </c>
      <c r="D82" s="108" t="s">
        <v>162</v>
      </c>
      <c r="E82" s="34">
        <f>E57</f>
        <v>0</v>
      </c>
      <c r="F82" s="34">
        <f>F57</f>
        <v>0</v>
      </c>
      <c r="G82" s="96"/>
      <c r="H82" s="96"/>
      <c r="I82" s="96"/>
      <c r="J82" s="96"/>
    </row>
    <row r="83" spans="2:12" ht="24.95" customHeight="1">
      <c r="B83" s="85"/>
      <c r="E83" s="100"/>
      <c r="F83" s="96"/>
      <c r="G83" s="96"/>
      <c r="H83" s="96"/>
      <c r="I83" s="96"/>
      <c r="J83" s="96"/>
    </row>
    <row r="84" spans="2:12" ht="24.95" customHeight="1">
      <c r="B84" s="85"/>
      <c r="D84" s="61" t="s">
        <v>65</v>
      </c>
      <c r="E84" s="109"/>
      <c r="F84" s="96"/>
      <c r="G84" s="96"/>
      <c r="H84" s="96"/>
      <c r="I84" s="96"/>
      <c r="J84" s="96"/>
    </row>
    <row r="85" spans="2:12" ht="24.95" customHeight="1">
      <c r="B85" s="85"/>
      <c r="D85" s="94" t="s">
        <v>21</v>
      </c>
      <c r="E85" s="43" t="s">
        <v>107</v>
      </c>
      <c r="F85" s="96"/>
      <c r="G85" s="96"/>
      <c r="H85" s="96"/>
      <c r="I85" s="96"/>
      <c r="J85" s="96"/>
    </row>
    <row r="86" spans="2:12" ht="24.95" customHeight="1">
      <c r="B86" s="93" t="s">
        <v>163</v>
      </c>
      <c r="D86" s="104" t="s">
        <v>2</v>
      </c>
      <c r="E86" s="35">
        <f>E71</f>
        <v>0</v>
      </c>
      <c r="F86" s="223" t="s">
        <v>0</v>
      </c>
      <c r="G86" s="224"/>
      <c r="H86" s="224"/>
      <c r="I86" s="224"/>
      <c r="J86" s="224"/>
      <c r="K86" s="224"/>
      <c r="L86" s="224"/>
    </row>
    <row r="87" spans="2:12" ht="24.95" customHeight="1">
      <c r="B87" s="93" t="s">
        <v>164</v>
      </c>
      <c r="D87" s="104" t="s">
        <v>3</v>
      </c>
      <c r="E87" s="35">
        <f>E62-E63-E64-E65-E65-E67-E68-E69</f>
        <v>0</v>
      </c>
      <c r="F87" s="223" t="s">
        <v>211</v>
      </c>
      <c r="G87" s="224"/>
      <c r="H87" s="224"/>
      <c r="I87" s="224"/>
      <c r="J87" s="224"/>
      <c r="K87" s="224"/>
      <c r="L87" s="224"/>
    </row>
    <row r="88" spans="2:12" ht="24.95" customHeight="1">
      <c r="B88" s="93" t="s">
        <v>165</v>
      </c>
      <c r="D88" s="104" t="s">
        <v>4</v>
      </c>
      <c r="E88" s="35">
        <f>E72</f>
        <v>0</v>
      </c>
      <c r="F88" s="223" t="s">
        <v>1</v>
      </c>
      <c r="G88" s="224"/>
      <c r="H88" s="224"/>
      <c r="I88" s="224"/>
      <c r="J88" s="224"/>
      <c r="K88" s="224"/>
      <c r="L88" s="224"/>
    </row>
    <row r="89" spans="2:12" ht="24.95" customHeight="1">
      <c r="B89" s="93" t="s">
        <v>166</v>
      </c>
      <c r="D89" s="104" t="s">
        <v>5</v>
      </c>
      <c r="E89" s="35">
        <f>E63+E64+E65+E66+E67+E68+E69</f>
        <v>0</v>
      </c>
      <c r="F89" s="110" t="s">
        <v>239</v>
      </c>
      <c r="G89" s="111"/>
      <c r="H89" s="111"/>
      <c r="I89" s="111"/>
      <c r="J89" s="111"/>
      <c r="K89" s="111"/>
      <c r="L89" s="111"/>
    </row>
    <row r="90" spans="2:12" ht="24.95" customHeight="1">
      <c r="B90" s="93" t="s">
        <v>167</v>
      </c>
      <c r="D90" s="104" t="s">
        <v>6</v>
      </c>
      <c r="E90" s="35">
        <f>IFERROR(INT(IF(((E87-E88)*E86/E89)&gt;=0,(E87-E88)*E86/E89,0)),IFERROR(INT(IF(((E87-E88)*E86/E89)&gt;=0,(E87-E88)*E86/E89,0)),0))</f>
        <v>0</v>
      </c>
      <c r="F90" s="223" t="s">
        <v>7</v>
      </c>
      <c r="G90" s="237"/>
      <c r="H90" s="237"/>
      <c r="I90" s="224"/>
      <c r="J90" s="224"/>
    </row>
    <row r="91" spans="2:12" ht="24.95" customHeight="1" thickBot="1">
      <c r="B91" s="93" t="s">
        <v>168</v>
      </c>
      <c r="D91" s="112" t="s">
        <v>8</v>
      </c>
      <c r="E91" s="36">
        <f>E74+E75</f>
        <v>0</v>
      </c>
      <c r="F91" s="223" t="s">
        <v>9</v>
      </c>
      <c r="G91" s="237"/>
      <c r="H91" s="237"/>
      <c r="I91" s="224"/>
      <c r="J91" s="224"/>
    </row>
    <row r="92" spans="2:12" ht="24.95" customHeight="1" thickTop="1" thickBot="1">
      <c r="B92" s="93" t="s">
        <v>169</v>
      </c>
      <c r="D92" s="113" t="s">
        <v>10</v>
      </c>
      <c r="E92" s="114">
        <f>INT(IF(E91=E86,0,IF(E90&gt;E86,E86-E91,MAX(E90-E91,0))))</f>
        <v>0</v>
      </c>
      <c r="F92" s="236" t="s">
        <v>30</v>
      </c>
      <c r="G92" s="237"/>
      <c r="H92" s="237"/>
      <c r="I92" s="224"/>
      <c r="J92" s="224"/>
    </row>
    <row r="93" spans="2:12" ht="24.95" customHeight="1" thickTop="1">
      <c r="B93" s="85"/>
    </row>
    <row r="94" spans="2:12" ht="24.95" customHeight="1">
      <c r="B94" s="85"/>
      <c r="D94" s="72" t="s">
        <v>86</v>
      </c>
      <c r="E94" s="115"/>
      <c r="F94" s="115"/>
      <c r="G94" s="115"/>
      <c r="H94" s="115"/>
      <c r="I94" s="115"/>
      <c r="J94" s="115"/>
    </row>
    <row r="95" spans="2:12" ht="24.95" customHeight="1">
      <c r="B95" s="85"/>
      <c r="D95" s="85" t="s">
        <v>85</v>
      </c>
      <c r="E95" s="59"/>
      <c r="F95" s="59"/>
      <c r="G95" s="59"/>
      <c r="H95" s="59"/>
      <c r="I95" s="59"/>
      <c r="J95" s="59"/>
      <c r="K95" s="59"/>
    </row>
    <row r="96" spans="2:12" ht="24.95" customHeight="1">
      <c r="B96" s="85"/>
      <c r="D96" s="116" t="s">
        <v>81</v>
      </c>
      <c r="E96" s="151" t="s">
        <v>241</v>
      </c>
      <c r="F96" s="117"/>
    </row>
    <row r="97" spans="2:8" ht="24.95" customHeight="1">
      <c r="B97" s="85"/>
      <c r="D97" s="118" t="s">
        <v>13</v>
      </c>
      <c r="E97" s="119" t="s">
        <v>235</v>
      </c>
      <c r="F97" s="119" t="s">
        <v>15</v>
      </c>
      <c r="G97" s="65"/>
      <c r="H97" s="65"/>
    </row>
    <row r="98" spans="2:8" ht="24.95" customHeight="1">
      <c r="B98" s="85"/>
      <c r="D98" s="104" t="s">
        <v>212</v>
      </c>
      <c r="E98" s="23"/>
      <c r="F98" s="23"/>
    </row>
    <row r="99" spans="2:8" ht="24.95" customHeight="1">
      <c r="B99" s="85"/>
      <c r="D99" s="104" t="s">
        <v>213</v>
      </c>
      <c r="E99" s="23"/>
      <c r="F99" s="23"/>
    </row>
    <row r="100" spans="2:8" ht="24.95" customHeight="1" thickBot="1">
      <c r="B100" s="85"/>
      <c r="D100" s="112" t="s">
        <v>215</v>
      </c>
      <c r="E100" s="24"/>
      <c r="F100" s="24"/>
    </row>
    <row r="101" spans="2:8" ht="24.95" customHeight="1" thickTop="1">
      <c r="B101" s="85"/>
      <c r="D101" s="122" t="s">
        <v>34</v>
      </c>
      <c r="E101" s="47">
        <f>SUM(E98:E100)</f>
        <v>0</v>
      </c>
      <c r="F101" s="47">
        <f>SUM(F98:F100)</f>
        <v>0</v>
      </c>
    </row>
    <row r="102" spans="2:8" ht="24.95" customHeight="1">
      <c r="B102" s="85"/>
    </row>
    <row r="103" spans="2:8" ht="24.95" customHeight="1">
      <c r="B103" s="85"/>
      <c r="D103" s="123" t="s">
        <v>66</v>
      </c>
      <c r="E103" s="151" t="s">
        <v>241</v>
      </c>
      <c r="F103" s="124"/>
    </row>
    <row r="104" spans="2:8" ht="24.95" customHeight="1">
      <c r="B104" s="85"/>
      <c r="D104" s="118" t="s">
        <v>13</v>
      </c>
      <c r="E104" s="119" t="s">
        <v>235</v>
      </c>
      <c r="F104" s="119" t="s">
        <v>15</v>
      </c>
      <c r="G104" s="65"/>
      <c r="H104" s="65"/>
    </row>
    <row r="105" spans="2:8" ht="24.95" customHeight="1">
      <c r="B105" s="85"/>
      <c r="D105" s="120" t="s">
        <v>214</v>
      </c>
      <c r="E105" s="25"/>
      <c r="F105" s="25"/>
    </row>
    <row r="106" spans="2:8" ht="24.95" customHeight="1">
      <c r="B106" s="85"/>
      <c r="D106" s="125" t="s">
        <v>216</v>
      </c>
      <c r="E106" s="39">
        <f>E98</f>
        <v>0</v>
      </c>
      <c r="F106" s="39">
        <f>F98</f>
        <v>0</v>
      </c>
    </row>
    <row r="107" spans="2:8" ht="24.95" customHeight="1">
      <c r="B107" s="85"/>
      <c r="D107" s="125" t="s">
        <v>217</v>
      </c>
      <c r="E107" s="39">
        <f>E99</f>
        <v>0</v>
      </c>
      <c r="F107" s="39">
        <f>F99</f>
        <v>0</v>
      </c>
    </row>
    <row r="108" spans="2:8" ht="24.95" customHeight="1" thickBot="1">
      <c r="B108" s="85"/>
      <c r="D108" s="126" t="s">
        <v>218</v>
      </c>
      <c r="E108" s="26"/>
      <c r="F108" s="26"/>
    </row>
    <row r="109" spans="2:8" ht="24.95" customHeight="1" thickTop="1">
      <c r="B109" s="103" t="s">
        <v>170</v>
      </c>
      <c r="D109" s="127" t="s">
        <v>33</v>
      </c>
      <c r="E109" s="40">
        <f>SUM(E105:E108)</f>
        <v>0</v>
      </c>
      <c r="F109" s="40">
        <f>SUM(F105:F108)</f>
        <v>0</v>
      </c>
    </row>
    <row r="110" spans="2:8" ht="24.95" customHeight="1">
      <c r="B110" s="85"/>
      <c r="D110" s="128"/>
    </row>
    <row r="111" spans="2:8" ht="24.95" customHeight="1">
      <c r="B111" s="85"/>
      <c r="D111" s="123" t="s">
        <v>67</v>
      </c>
      <c r="E111" s="151" t="s">
        <v>241</v>
      </c>
      <c r="F111" s="117"/>
    </row>
    <row r="112" spans="2:8" ht="24.95" customHeight="1">
      <c r="B112" s="85"/>
      <c r="D112" s="129" t="s">
        <v>13</v>
      </c>
      <c r="E112" s="119" t="s">
        <v>235</v>
      </c>
      <c r="F112" s="119" t="s">
        <v>15</v>
      </c>
      <c r="G112" s="65"/>
      <c r="H112" s="65"/>
    </row>
    <row r="113" spans="2:12" ht="24.95" customHeight="1">
      <c r="B113" s="85"/>
      <c r="D113" s="120" t="s">
        <v>219</v>
      </c>
      <c r="E113" s="25"/>
      <c r="F113" s="25"/>
    </row>
    <row r="114" spans="2:12" ht="24.95" customHeight="1">
      <c r="B114" s="85"/>
      <c r="D114" s="120" t="s">
        <v>35</v>
      </c>
      <c r="E114" s="25"/>
      <c r="F114" s="25"/>
    </row>
    <row r="115" spans="2:12" ht="24.95" customHeight="1">
      <c r="B115" s="85"/>
      <c r="D115" s="120" t="s">
        <v>36</v>
      </c>
      <c r="E115" s="25"/>
      <c r="F115" s="25"/>
    </row>
    <row r="116" spans="2:12" ht="24.95" customHeight="1" thickBot="1">
      <c r="B116" s="85"/>
      <c r="D116" s="121" t="s">
        <v>32</v>
      </c>
      <c r="E116" s="27"/>
      <c r="F116" s="27"/>
    </row>
    <row r="117" spans="2:12" ht="24.95" customHeight="1" thickTop="1" thickBot="1">
      <c r="B117" s="85"/>
      <c r="D117" s="130" t="s">
        <v>37</v>
      </c>
      <c r="E117" s="41">
        <f>SUM(E113:E116)</f>
        <v>0</v>
      </c>
      <c r="F117" s="41">
        <f>SUM(F113:F116)</f>
        <v>0</v>
      </c>
    </row>
    <row r="118" spans="2:12" ht="24.95" customHeight="1" thickTop="1" thickBot="1">
      <c r="B118" s="85"/>
      <c r="D118" s="131" t="s">
        <v>38</v>
      </c>
      <c r="E118" s="28"/>
      <c r="F118" s="28"/>
    </row>
    <row r="119" spans="2:12" ht="24.95" customHeight="1" thickTop="1">
      <c r="B119" s="103" t="s">
        <v>171</v>
      </c>
      <c r="D119" s="127" t="s">
        <v>33</v>
      </c>
      <c r="E119" s="40">
        <f>E117+E118</f>
        <v>0</v>
      </c>
      <c r="F119" s="40">
        <f>F117+F118</f>
        <v>0</v>
      </c>
    </row>
    <row r="120" spans="2:12" ht="24.95" customHeight="1">
      <c r="B120" s="85"/>
      <c r="D120" s="128"/>
      <c r="E120" s="132"/>
      <c r="F120" s="132"/>
    </row>
    <row r="121" spans="2:12" ht="24.95" customHeight="1">
      <c r="B121" s="85"/>
      <c r="D121" s="123" t="s">
        <v>68</v>
      </c>
    </row>
    <row r="122" spans="2:12" ht="24.95" customHeight="1">
      <c r="B122" s="85"/>
      <c r="D122" s="64" t="s">
        <v>69</v>
      </c>
      <c r="F122" s="133"/>
    </row>
    <row r="123" spans="2:12" ht="24.95" customHeight="1">
      <c r="B123" s="85"/>
      <c r="D123" s="129" t="s">
        <v>13</v>
      </c>
      <c r="E123" s="119" t="s">
        <v>179</v>
      </c>
      <c r="F123" s="119" t="s">
        <v>60</v>
      </c>
    </row>
    <row r="124" spans="2:12" ht="24.95" customHeight="1">
      <c r="B124" s="85"/>
      <c r="D124" s="120" t="s">
        <v>222</v>
      </c>
      <c r="E124" s="50">
        <f>'【個人】4回目＞計算用シート'!F124</f>
        <v>0</v>
      </c>
      <c r="F124" s="39">
        <f>F45</f>
        <v>0</v>
      </c>
      <c r="G124" s="133"/>
    </row>
    <row r="125" spans="2:12" ht="24.95" customHeight="1">
      <c r="B125" s="85"/>
      <c r="D125" s="120" t="s">
        <v>221</v>
      </c>
      <c r="E125" s="50">
        <f>'【個人】4回目＞計算用シート'!F125</f>
        <v>0</v>
      </c>
      <c r="F125" s="39">
        <f>F46</f>
        <v>0</v>
      </c>
    </row>
    <row r="126" spans="2:12" ht="24.95" customHeight="1">
      <c r="B126" s="85"/>
      <c r="D126" s="120" t="s">
        <v>220</v>
      </c>
      <c r="E126" s="50">
        <f>'【個人】4回目＞計算用シート'!F126</f>
        <v>0</v>
      </c>
      <c r="F126" s="39">
        <f>F47</f>
        <v>0</v>
      </c>
      <c r="H126" s="65" t="s">
        <v>225</v>
      </c>
    </row>
    <row r="127" spans="2:12" ht="24.95" customHeight="1">
      <c r="B127" s="85"/>
      <c r="D127" s="120" t="s">
        <v>223</v>
      </c>
      <c r="E127" s="50">
        <f>'【個人】4回目＞計算用シート'!F127</f>
        <v>0</v>
      </c>
      <c r="F127" s="39">
        <f>J132</f>
        <v>0</v>
      </c>
      <c r="G127" s="150" t="s">
        <v>234</v>
      </c>
      <c r="H127" s="153" t="s">
        <v>226</v>
      </c>
      <c r="I127" s="118" t="s">
        <v>240</v>
      </c>
      <c r="J127" s="154" t="s">
        <v>227</v>
      </c>
      <c r="K127" s="230"/>
      <c r="L127" s="231"/>
    </row>
    <row r="128" spans="2:12" ht="24.95" customHeight="1">
      <c r="B128" s="85"/>
      <c r="D128" s="120" t="s">
        <v>224</v>
      </c>
      <c r="E128" s="50">
        <f>'【個人】4回目＞計算用シート'!F128</f>
        <v>0</v>
      </c>
      <c r="F128" s="39">
        <f>F126-F127</f>
        <v>0</v>
      </c>
      <c r="H128" s="155" t="s">
        <v>229</v>
      </c>
      <c r="I128" s="169">
        <f>'【個人】4回目＞計算用シート'!J128</f>
        <v>0</v>
      </c>
      <c r="J128" s="159"/>
      <c r="K128" s="225"/>
      <c r="L128" s="226"/>
    </row>
    <row r="129" spans="2:12" ht="24.95" customHeight="1">
      <c r="B129" s="85"/>
      <c r="D129" s="120" t="s">
        <v>233</v>
      </c>
      <c r="E129" s="50">
        <f>'【個人】4回目＞計算用シート'!F129</f>
        <v>0</v>
      </c>
      <c r="F129" s="39">
        <f>F128-J129</f>
        <v>0</v>
      </c>
      <c r="H129" s="155" t="s">
        <v>230</v>
      </c>
      <c r="I129" s="169">
        <f>'【個人】4回目＞計算用シート'!J129</f>
        <v>0</v>
      </c>
      <c r="J129" s="159"/>
      <c r="K129" s="225"/>
      <c r="L129" s="226"/>
    </row>
    <row r="130" spans="2:12" ht="24.95" customHeight="1">
      <c r="B130" s="85"/>
      <c r="D130" s="120" t="s">
        <v>43</v>
      </c>
      <c r="E130" s="50">
        <f>'【個人】4回目＞計算用シート'!F130</f>
        <v>0</v>
      </c>
      <c r="F130" s="39">
        <f>F101</f>
        <v>0</v>
      </c>
      <c r="H130" s="155" t="s">
        <v>231</v>
      </c>
      <c r="I130" s="169">
        <f>'【個人】4回目＞計算用シート'!J130</f>
        <v>0</v>
      </c>
      <c r="J130" s="159"/>
      <c r="K130" s="225"/>
      <c r="L130" s="226"/>
    </row>
    <row r="131" spans="2:12" ht="24.95" customHeight="1" thickBot="1">
      <c r="B131" s="85"/>
      <c r="D131" s="120" t="s">
        <v>44</v>
      </c>
      <c r="E131" s="50">
        <f>'【個人】4回目＞計算用シート'!F131</f>
        <v>0</v>
      </c>
      <c r="F131" s="39">
        <f>F109</f>
        <v>0</v>
      </c>
      <c r="H131" s="156" t="s">
        <v>232</v>
      </c>
      <c r="I131" s="170">
        <f>'【個人】4回目＞計算用シート'!J131</f>
        <v>0</v>
      </c>
      <c r="J131" s="161"/>
      <c r="K131" s="225"/>
      <c r="L131" s="226"/>
    </row>
    <row r="132" spans="2:12" ht="24.95" customHeight="1" thickTop="1">
      <c r="B132" s="85"/>
      <c r="D132" s="120" t="s">
        <v>45</v>
      </c>
      <c r="E132" s="50">
        <f>'【個人】4回目＞計算用シート'!F132</f>
        <v>0</v>
      </c>
      <c r="F132" s="23"/>
      <c r="G132" s="65"/>
      <c r="H132" s="157" t="s">
        <v>228</v>
      </c>
      <c r="I132" s="162">
        <f>'【個人】4回目＞計算用シート'!J132</f>
        <v>0</v>
      </c>
      <c r="J132" s="163">
        <f>J128-J129-J130+J131</f>
        <v>0</v>
      </c>
      <c r="K132" s="225"/>
      <c r="L132" s="226"/>
    </row>
    <row r="133" spans="2:12" ht="24.95" customHeight="1">
      <c r="B133" s="85"/>
      <c r="D133" s="120" t="s">
        <v>46</v>
      </c>
      <c r="E133" s="50">
        <f>'【個人】4回目＞計算用シート'!F133</f>
        <v>0</v>
      </c>
      <c r="F133" s="23"/>
    </row>
    <row r="134" spans="2:12" ht="24.95" customHeight="1">
      <c r="B134" s="85"/>
      <c r="D134" s="120" t="s">
        <v>47</v>
      </c>
      <c r="E134" s="50">
        <f>'【個人】4回目＞計算用シート'!F134</f>
        <v>0</v>
      </c>
      <c r="F134" s="39">
        <f>F119</f>
        <v>0</v>
      </c>
      <c r="G134" s="133"/>
      <c r="H134" s="133"/>
    </row>
    <row r="135" spans="2:12" ht="24.95" customHeight="1">
      <c r="B135" s="85"/>
      <c r="D135" s="120" t="s">
        <v>50</v>
      </c>
      <c r="E135" s="50">
        <f>'【個人】4回目＞計算用シート'!F135</f>
        <v>0</v>
      </c>
      <c r="F135" s="39">
        <f>F117</f>
        <v>0</v>
      </c>
    </row>
    <row r="136" spans="2:12" ht="24.95" customHeight="1">
      <c r="B136" s="85"/>
      <c r="D136" s="120" t="s">
        <v>51</v>
      </c>
      <c r="E136" s="50">
        <f>'【個人】4回目＞計算用シート'!F136</f>
        <v>0</v>
      </c>
      <c r="F136" s="39">
        <f>F118</f>
        <v>0</v>
      </c>
    </row>
    <row r="137" spans="2:12" ht="24.95" customHeight="1">
      <c r="B137" s="93" t="s">
        <v>172</v>
      </c>
      <c r="D137" s="135" t="s">
        <v>63</v>
      </c>
      <c r="E137" s="50">
        <f>'【個人】4回目＞計算用シート'!F137</f>
        <v>0</v>
      </c>
      <c r="F137" s="39">
        <f>F128+F131+F134</f>
        <v>0</v>
      </c>
    </row>
    <row r="138" spans="2:12" ht="24.95" customHeight="1">
      <c r="B138" s="85"/>
      <c r="D138" s="120" t="s">
        <v>141</v>
      </c>
      <c r="E138" s="50">
        <f>'【個人】4回目＞計算用シート'!F138</f>
        <v>0</v>
      </c>
      <c r="F138" s="48"/>
    </row>
    <row r="139" spans="2:12" ht="24.95" customHeight="1">
      <c r="B139" s="93" t="s">
        <v>173</v>
      </c>
      <c r="D139" s="120" t="s">
        <v>64</v>
      </c>
      <c r="E139" s="50">
        <f>'【個人】4回目＞計算用シート'!F139</f>
        <v>0</v>
      </c>
      <c r="F139" s="39">
        <f>IFERROR(F137/F138,)</f>
        <v>0</v>
      </c>
    </row>
    <row r="140" spans="2:12" ht="24.95" customHeight="1">
      <c r="B140" s="85"/>
      <c r="D140" s="117"/>
      <c r="E140" s="132"/>
      <c r="F140" s="132"/>
    </row>
    <row r="141" spans="2:12" ht="24.95" customHeight="1">
      <c r="B141" s="105" t="s">
        <v>174</v>
      </c>
      <c r="D141" s="136" t="s">
        <v>52</v>
      </c>
      <c r="E141" s="137"/>
      <c r="F141" s="42">
        <f>IFERROR(IF(E137&lt;0,(F137-E137)/E137*-1,IF(E137&gt;0,(F137-E137)/E137,IF(AND(E137=0,F137&gt;0),1,0))),0)</f>
        <v>0</v>
      </c>
    </row>
    <row r="142" spans="2:12" ht="24.95" customHeight="1">
      <c r="B142" s="105" t="s">
        <v>175</v>
      </c>
      <c r="D142" s="136" t="s">
        <v>53</v>
      </c>
      <c r="E142" s="137"/>
      <c r="F142" s="42">
        <f>IFERROR(IF(E139&lt;0,(F139-E139)/E139*-1,IF(E139&gt;0,(F139-E139)/E139,IF(AND(E139=0,F139&gt;0),1,0))),0)</f>
        <v>0</v>
      </c>
    </row>
    <row r="143" spans="2:12" ht="24.95" customHeight="1">
      <c r="B143" s="85"/>
    </row>
    <row r="144" spans="2:12" ht="24.95" customHeight="1">
      <c r="B144" s="85"/>
      <c r="D144" s="72" t="s">
        <v>87</v>
      </c>
      <c r="E144" s="115"/>
      <c r="F144" s="115"/>
      <c r="G144" s="115"/>
      <c r="H144" s="115"/>
      <c r="I144" s="115"/>
      <c r="J144" s="115"/>
    </row>
    <row r="145" spans="2:10" ht="24.95" customHeight="1">
      <c r="B145" s="85"/>
      <c r="D145" s="85" t="s">
        <v>84</v>
      </c>
    </row>
    <row r="146" spans="2:10" ht="24.95" customHeight="1">
      <c r="B146" s="85"/>
      <c r="D146" s="138" t="s">
        <v>80</v>
      </c>
    </row>
    <row r="147" spans="2:10" ht="24.95" customHeight="1">
      <c r="B147" s="85"/>
      <c r="D147" s="140"/>
      <c r="E147" s="164"/>
      <c r="F147" s="164"/>
      <c r="G147" s="145"/>
      <c r="H147" s="141"/>
      <c r="I147" s="52"/>
      <c r="J147" s="141"/>
    </row>
    <row r="148" spans="2:10" ht="24.95" customHeight="1">
      <c r="B148" s="85"/>
      <c r="D148" s="142"/>
      <c r="E148" s="244"/>
      <c r="F148" s="245"/>
      <c r="G148" s="246"/>
      <c r="H148" s="246"/>
      <c r="I148" s="247"/>
      <c r="J148" s="247"/>
    </row>
    <row r="149" spans="2:10" ht="24.95" customHeight="1">
      <c r="B149" s="85"/>
      <c r="D149" s="142"/>
      <c r="E149" s="165"/>
      <c r="F149" s="143"/>
      <c r="G149" s="250"/>
      <c r="H149" s="251"/>
      <c r="I149" s="252"/>
      <c r="J149" s="253"/>
    </row>
    <row r="150" spans="2:10" ht="24.95" customHeight="1">
      <c r="B150" s="85"/>
      <c r="D150" s="142"/>
      <c r="E150" s="165"/>
      <c r="F150" s="143"/>
      <c r="G150" s="250"/>
      <c r="H150" s="252"/>
      <c r="I150" s="252"/>
      <c r="J150" s="253"/>
    </row>
    <row r="151" spans="2:10" ht="24.95" customHeight="1">
      <c r="B151" s="88"/>
      <c r="D151" s="141"/>
      <c r="E151" s="166"/>
      <c r="F151" s="144"/>
      <c r="G151" s="254"/>
      <c r="H151" s="252"/>
      <c r="I151" s="145"/>
      <c r="J151" s="49"/>
    </row>
    <row r="152" spans="2:10" ht="24.95" customHeight="1">
      <c r="B152" s="85"/>
      <c r="D152" s="141"/>
      <c r="E152" s="167"/>
      <c r="F152" s="168"/>
      <c r="G152" s="248"/>
      <c r="H152" s="248"/>
      <c r="I152" s="249"/>
      <c r="J152" s="249"/>
    </row>
    <row r="153" spans="2:10" ht="24.95" customHeight="1">
      <c r="B153" s="85"/>
      <c r="D153" s="141"/>
      <c r="E153" s="167"/>
      <c r="F153" s="168"/>
      <c r="G153" s="248"/>
      <c r="H153" s="248"/>
      <c r="I153" s="249"/>
      <c r="J153" s="249"/>
    </row>
    <row r="154" spans="2:10" ht="24.95" customHeight="1">
      <c r="B154" s="88"/>
      <c r="D154" s="141"/>
      <c r="E154" s="141"/>
      <c r="F154" s="141"/>
      <c r="G154" s="258"/>
      <c r="H154" s="259"/>
      <c r="I154" s="260"/>
      <c r="J154" s="259"/>
    </row>
    <row r="155" spans="2:10" ht="24.95" customHeight="1">
      <c r="B155" s="85"/>
      <c r="D155" s="138" t="s">
        <v>117</v>
      </c>
    </row>
    <row r="156" spans="2:10" ht="39.950000000000003" customHeight="1">
      <c r="B156" s="85"/>
      <c r="D156" s="129" t="s">
        <v>13</v>
      </c>
      <c r="E156" s="94" t="s">
        <v>75</v>
      </c>
      <c r="F156" s="139" t="s">
        <v>76</v>
      </c>
      <c r="G156" s="234" t="s">
        <v>176</v>
      </c>
      <c r="H156" s="235"/>
    </row>
    <row r="157" spans="2:10" ht="24.95" customHeight="1">
      <c r="B157" s="85"/>
      <c r="D157" s="219" t="s">
        <v>73</v>
      </c>
      <c r="E157" s="54" t="str">
        <f>'【個人】1回目＞計算用シート'!E157</f>
        <v>　　　　年　　　月時点</v>
      </c>
      <c r="F157" s="54" t="str">
        <f>'【個人】1回目＞計算用シート'!F157</f>
        <v>　　　　年　　　月時点</v>
      </c>
      <c r="G157" s="221" t="s">
        <v>78</v>
      </c>
      <c r="H157" s="222"/>
    </row>
    <row r="158" spans="2:10" ht="24.95" customHeight="1">
      <c r="B158" s="172" t="s">
        <v>245</v>
      </c>
      <c r="D158" s="220"/>
      <c r="E158" s="53">
        <f>'【個人】1回目＞計算用シート'!E158</f>
        <v>0</v>
      </c>
      <c r="F158" s="53">
        <f>'【個人】1回目＞計算用シート'!F158</f>
        <v>0</v>
      </c>
      <c r="G158" s="232"/>
      <c r="H158" s="233"/>
    </row>
    <row r="159" spans="2:10" ht="24.95" customHeight="1">
      <c r="B159" s="173"/>
      <c r="D159" s="219" t="s">
        <v>97</v>
      </c>
      <c r="E159" s="54" t="str">
        <f>'【個人】1回目＞計算用シート'!E159</f>
        <v>　　　　年　　　月時点</v>
      </c>
      <c r="F159" s="54" t="str">
        <f>'【個人】1回目＞計算用シート'!F159</f>
        <v>　　　　年　　　月時点</v>
      </c>
      <c r="G159" s="221" t="s">
        <v>78</v>
      </c>
      <c r="H159" s="222"/>
    </row>
    <row r="160" spans="2:10" ht="24.95" customHeight="1" thickBot="1">
      <c r="B160" s="172" t="s">
        <v>246</v>
      </c>
      <c r="D160" s="220"/>
      <c r="E160" s="53">
        <f>'【個人】1回目＞計算用シート'!E160</f>
        <v>0</v>
      </c>
      <c r="F160" s="53">
        <f>'【個人】1回目＞計算用シート'!F160</f>
        <v>0</v>
      </c>
      <c r="G160" s="232"/>
      <c r="H160" s="233"/>
    </row>
    <row r="161" spans="2:10" ht="24.95" customHeight="1" thickTop="1" thickBot="1">
      <c r="B161" s="174" t="s">
        <v>247</v>
      </c>
      <c r="G161" s="176" t="s">
        <v>147</v>
      </c>
      <c r="H161" s="177"/>
      <c r="I161" s="178" t="str">
        <f>IF(G160-G158&gt;=30,"〇","×")</f>
        <v>×</v>
      </c>
      <c r="J161" s="179"/>
    </row>
    <row r="162" spans="2:10" ht="24.95" customHeight="1" thickTop="1">
      <c r="D162" s="60" t="s">
        <v>82</v>
      </c>
    </row>
  </sheetData>
  <sheetProtection algorithmName="SHA-512" hashValue="1D8bxGmUMRciFgzk/V/RBsflo9mpibC1N5EH9CHCsK3sfTdM8Laz4KBkTEqrKnQGrLjvfTir3NaMZfFel1zcyQ==" saltValue="8y1Ulk6O3m+D/0ZW1uEebA==" spinCount="100000" sheet="1" objects="1" scenarios="1"/>
  <mergeCells count="71">
    <mergeCell ref="D159:D160"/>
    <mergeCell ref="G159:H159"/>
    <mergeCell ref="G160:H160"/>
    <mergeCell ref="G153:H153"/>
    <mergeCell ref="I153:J153"/>
    <mergeCell ref="G154:H154"/>
    <mergeCell ref="I154:J154"/>
    <mergeCell ref="G156:H156"/>
    <mergeCell ref="D157:D158"/>
    <mergeCell ref="G157:H157"/>
    <mergeCell ref="G158:H158"/>
    <mergeCell ref="G152:H152"/>
    <mergeCell ref="I152:J152"/>
    <mergeCell ref="K128:L128"/>
    <mergeCell ref="K129:L129"/>
    <mergeCell ref="K130:L130"/>
    <mergeCell ref="K131:L131"/>
    <mergeCell ref="K132:L132"/>
    <mergeCell ref="G149:H149"/>
    <mergeCell ref="I149:J149"/>
    <mergeCell ref="G150:H150"/>
    <mergeCell ref="I150:J150"/>
    <mergeCell ref="G151:H151"/>
    <mergeCell ref="E148:F148"/>
    <mergeCell ref="G148:J148"/>
    <mergeCell ref="F87:L87"/>
    <mergeCell ref="F88:L88"/>
    <mergeCell ref="F90:J90"/>
    <mergeCell ref="F91:J91"/>
    <mergeCell ref="F92:J92"/>
    <mergeCell ref="K127:L127"/>
    <mergeCell ref="F86:L86"/>
    <mergeCell ref="G51:H51"/>
    <mergeCell ref="I51:J51"/>
    <mergeCell ref="G52:H52"/>
    <mergeCell ref="I52:J52"/>
    <mergeCell ref="G53:H53"/>
    <mergeCell ref="I53:J53"/>
    <mergeCell ref="G54:H54"/>
    <mergeCell ref="I54:J54"/>
    <mergeCell ref="G56:J56"/>
    <mergeCell ref="G57:J57"/>
    <mergeCell ref="F69:H69"/>
    <mergeCell ref="G48:H48"/>
    <mergeCell ref="I48:J48"/>
    <mergeCell ref="G49:H49"/>
    <mergeCell ref="I49:J49"/>
    <mergeCell ref="G50:H50"/>
    <mergeCell ref="I50:J50"/>
    <mergeCell ref="G45:H45"/>
    <mergeCell ref="I45:J45"/>
    <mergeCell ref="G46:H46"/>
    <mergeCell ref="I46:J46"/>
    <mergeCell ref="G47:H47"/>
    <mergeCell ref="I47:J47"/>
    <mergeCell ref="G161:H161"/>
    <mergeCell ref="I161:J161"/>
    <mergeCell ref="D28:J36"/>
    <mergeCell ref="E10:F10"/>
    <mergeCell ref="E11:F11"/>
    <mergeCell ref="E19:J19"/>
    <mergeCell ref="D20:D23"/>
    <mergeCell ref="E20:J23"/>
    <mergeCell ref="D39:J39"/>
    <mergeCell ref="D40:J40"/>
    <mergeCell ref="D41:J41"/>
    <mergeCell ref="D42:D44"/>
    <mergeCell ref="E42:E44"/>
    <mergeCell ref="F42:J42"/>
    <mergeCell ref="F43:F44"/>
    <mergeCell ref="G43:J43"/>
  </mergeCells>
  <phoneticPr fontId="2"/>
  <conditionalFormatting sqref="E69 E71:E72 E74:E75 D28:J36 E19:J23 E98:F100 E105:F105">
    <cfRule type="containsBlanks" dxfId="75" priority="78">
      <formula>LEN(TRIM(D19))=0</formula>
    </cfRule>
  </conditionalFormatting>
  <conditionalFormatting sqref="F152:F153">
    <cfRule type="containsBlanks" priority="65">
      <formula>LEN(TRIM(F152))=0</formula>
    </cfRule>
  </conditionalFormatting>
  <conditionalFormatting sqref="E16">
    <cfRule type="expression" dxfId="74" priority="75">
      <formula>$E$10=$M$11</formula>
    </cfRule>
    <cfRule type="expression" dxfId="73" priority="76">
      <formula>$E$10=$M$10</formula>
    </cfRule>
    <cfRule type="expression" dxfId="72" priority="77">
      <formula>$E$10=$M$9</formula>
    </cfRule>
  </conditionalFormatting>
  <conditionalFormatting sqref="E17">
    <cfRule type="expression" dxfId="71" priority="68">
      <formula>$E$10=$M$15</formula>
    </cfRule>
    <cfRule type="expression" dxfId="70" priority="69">
      <formula>$E$10=$M$14</formula>
    </cfRule>
    <cfRule type="expression" dxfId="69" priority="70">
      <formula>$E$10=$M$13</formula>
    </cfRule>
    <cfRule type="expression" dxfId="68" priority="71">
      <formula>$E$10=$M$12</formula>
    </cfRule>
    <cfRule type="expression" dxfId="67" priority="72">
      <formula>$E$10=$M$11</formula>
    </cfRule>
    <cfRule type="expression" dxfId="66" priority="73">
      <formula>$E$10=$M$10</formula>
    </cfRule>
    <cfRule type="expression" dxfId="65" priority="74">
      <formula>$E$10=$M$9</formula>
    </cfRule>
  </conditionalFormatting>
  <conditionalFormatting sqref="D96:F142">
    <cfRule type="expression" dxfId="64" priority="18">
      <formula>$E$10=$M$9</formula>
    </cfRule>
    <cfRule type="expression" dxfId="63" priority="23">
      <formula>$E$10=$M$10</formula>
    </cfRule>
    <cfRule type="expression" dxfId="62" priority="26">
      <formula>$E$10=$M$11</formula>
    </cfRule>
    <cfRule type="expression" dxfId="61" priority="55">
      <formula>$E$16=$M$21</formula>
    </cfRule>
  </conditionalFormatting>
  <conditionalFormatting sqref="D146:J146 D149:G149 I149:J149 D148:H148 D147:G147 I147 D154:F154 D155:J160 D150:J153">
    <cfRule type="expression" dxfId="60" priority="17">
      <formula>$E$17=$M$21</formula>
    </cfRule>
    <cfRule type="expression" dxfId="59" priority="25">
      <formula>$E$10=$M$15</formula>
    </cfRule>
    <cfRule type="expression" dxfId="58" priority="51">
      <formula>$E$10=$M$14</formula>
    </cfRule>
    <cfRule type="expression" dxfId="57" priority="52">
      <formula>$E$10=$M$13</formula>
    </cfRule>
    <cfRule type="expression" dxfId="56" priority="53">
      <formula>$E$10=$M$12</formula>
    </cfRule>
    <cfRule type="expression" dxfId="55" priority="54">
      <formula>$E$10=$M$11</formula>
    </cfRule>
    <cfRule type="expression" dxfId="54" priority="62">
      <formula>$E$9=$M$10</formula>
    </cfRule>
    <cfRule type="expression" dxfId="53" priority="63">
      <formula>$E$10=$M$9</formula>
    </cfRule>
  </conditionalFormatting>
  <conditionalFormatting sqref="E45:F46">
    <cfRule type="containsBlanks" dxfId="52" priority="61">
      <formula>LEN(TRIM(E45))=0</formula>
    </cfRule>
  </conditionalFormatting>
  <conditionalFormatting sqref="E48:F48">
    <cfRule type="containsBlanks" dxfId="51" priority="60">
      <formula>LEN(TRIM(E48))=0</formula>
    </cfRule>
  </conditionalFormatting>
  <conditionalFormatting sqref="E50:F51 E53:F53">
    <cfRule type="containsBlanks" dxfId="50" priority="59">
      <formula>LEN(TRIM(E50))=0</formula>
    </cfRule>
  </conditionalFormatting>
  <conditionalFormatting sqref="E57:F57">
    <cfRule type="containsBlanks" dxfId="49" priority="58">
      <formula>LEN(TRIM(E57))=0</formula>
    </cfRule>
  </conditionalFormatting>
  <conditionalFormatting sqref="F132:F133">
    <cfRule type="containsBlanks" dxfId="48" priority="57">
      <formula>LEN(TRIM(F132))=0</formula>
    </cfRule>
  </conditionalFormatting>
  <conditionalFormatting sqref="E113:F116 E118:F118">
    <cfRule type="containsBlanks" dxfId="47" priority="66">
      <formula>LEN(TRIM(E113))=0</formula>
    </cfRule>
  </conditionalFormatting>
  <conditionalFormatting sqref="G154 I154">
    <cfRule type="expression" dxfId="46" priority="43">
      <formula>$E$17=$M$21</formula>
    </cfRule>
    <cfRule type="expression" dxfId="45" priority="44">
      <formula>$E$10=$M$15</formula>
    </cfRule>
    <cfRule type="expression" dxfId="44" priority="45">
      <formula>$E$10=$M$14</formula>
    </cfRule>
    <cfRule type="expression" dxfId="43" priority="46">
      <formula>$E$10=$M$13</formula>
    </cfRule>
    <cfRule type="expression" dxfId="42" priority="47">
      <formula>$E$10=$M$12</formula>
    </cfRule>
    <cfRule type="expression" dxfId="41" priority="48">
      <formula>$E$10=$M$11</formula>
    </cfRule>
    <cfRule type="expression" dxfId="40" priority="49">
      <formula>$E$9=$M$10</formula>
    </cfRule>
    <cfRule type="expression" dxfId="39" priority="50">
      <formula>$E$10=$M$9</formula>
    </cfRule>
  </conditionalFormatting>
  <conditionalFormatting sqref="H147">
    <cfRule type="expression" dxfId="38" priority="35">
      <formula>$E$17=$M$21</formula>
    </cfRule>
    <cfRule type="expression" dxfId="37" priority="36">
      <formula>$E$10=$M$15</formula>
    </cfRule>
    <cfRule type="expression" dxfId="36" priority="37">
      <formula>$E$10=$M$14</formula>
    </cfRule>
    <cfRule type="expression" dxfId="35" priority="38">
      <formula>$E$10=$M$13</formula>
    </cfRule>
    <cfRule type="expression" dxfId="34" priority="39">
      <formula>$E$10=$M$12</formula>
    </cfRule>
    <cfRule type="expression" dxfId="33" priority="40">
      <formula>$E$10=$M$11</formula>
    </cfRule>
    <cfRule type="expression" dxfId="32" priority="41">
      <formula>$E$9=$M$10</formula>
    </cfRule>
    <cfRule type="expression" dxfId="31" priority="42">
      <formula>$E$10=$M$9</formula>
    </cfRule>
  </conditionalFormatting>
  <conditionalFormatting sqref="J147">
    <cfRule type="expression" dxfId="30" priority="27">
      <formula>$E$17=$M$21</formula>
    </cfRule>
    <cfRule type="expression" dxfId="29" priority="28">
      <formula>$E$10=$M$15</formula>
    </cfRule>
    <cfRule type="expression" dxfId="28" priority="29">
      <formula>$E$10=$M$14</formula>
    </cfRule>
    <cfRule type="expression" dxfId="27" priority="30">
      <formula>$E$10=$M$13</formula>
    </cfRule>
    <cfRule type="expression" dxfId="26" priority="31">
      <formula>$E$10=$M$12</formula>
    </cfRule>
    <cfRule type="expression" dxfId="25" priority="32">
      <formula>$E$10=$M$11</formula>
    </cfRule>
    <cfRule type="expression" dxfId="24" priority="33">
      <formula>$E$9=$M$10</formula>
    </cfRule>
    <cfRule type="expression" dxfId="23" priority="34">
      <formula>$E$10=$M$9</formula>
    </cfRule>
  </conditionalFormatting>
  <conditionalFormatting sqref="E68">
    <cfRule type="containsBlanks" dxfId="22" priority="24">
      <formula>LEN(TRIM(E68))=0</formula>
    </cfRule>
  </conditionalFormatting>
  <conditionalFormatting sqref="E108:F108">
    <cfRule type="containsBlanks" dxfId="21" priority="56">
      <formula>LEN(TRIM(E108))=0</formula>
    </cfRule>
  </conditionalFormatting>
  <conditionalFormatting sqref="F129">
    <cfRule type="containsBlanks" dxfId="20" priority="22">
      <formula>LEN(TRIM(F129))=0</formula>
    </cfRule>
  </conditionalFormatting>
  <conditionalFormatting sqref="E130:E136">
    <cfRule type="containsBlanks" priority="21">
      <formula>LEN(TRIM(E130))=0</formula>
    </cfRule>
  </conditionalFormatting>
  <conditionalFormatting sqref="E14:E15">
    <cfRule type="containsBlanks" dxfId="19" priority="20">
      <formula>LEN(TRIM(E14))=0</formula>
    </cfRule>
  </conditionalFormatting>
  <conditionalFormatting sqref="J128:J131">
    <cfRule type="containsBlanks" dxfId="18" priority="19">
      <formula>LEN(TRIM(J128))=0</formula>
    </cfRule>
  </conditionalFormatting>
  <conditionalFormatting sqref="F138">
    <cfRule type="containsBlanks" dxfId="17" priority="67">
      <formula>LEN(TRIM(F138))=0</formula>
    </cfRule>
  </conditionalFormatting>
  <conditionalFormatting sqref="G158:H158 G160:H160">
    <cfRule type="containsBlanks" dxfId="16" priority="64">
      <formula>LEN(TRIM(G158))=0</formula>
    </cfRule>
  </conditionalFormatting>
  <conditionalFormatting sqref="I161">
    <cfRule type="expression" dxfId="15" priority="1">
      <formula>$E$16=$M$20</formula>
    </cfRule>
    <cfRule type="expression" dxfId="14" priority="10">
      <formula>$E$10=$M$15</formula>
    </cfRule>
    <cfRule type="expression" dxfId="13" priority="11">
      <formula>$E$10=$M$14</formula>
    </cfRule>
    <cfRule type="expression" dxfId="12" priority="12">
      <formula>$E$10=$M$13</formula>
    </cfRule>
    <cfRule type="expression" dxfId="11" priority="13">
      <formula>$E$10=$M$12</formula>
    </cfRule>
    <cfRule type="expression" dxfId="10" priority="14">
      <formula>$E$10=$M$11</formula>
    </cfRule>
    <cfRule type="expression" dxfId="9" priority="15">
      <formula>$E$9=$M$10</formula>
    </cfRule>
    <cfRule type="expression" dxfId="8" priority="16">
      <formula>$E$10=$M$9</formula>
    </cfRule>
  </conditionalFormatting>
  <conditionalFormatting sqref="G161">
    <cfRule type="expression" dxfId="7" priority="2">
      <formula>$E$16=$M$20</formula>
    </cfRule>
    <cfRule type="expression" dxfId="6" priority="3">
      <formula>$E$10=$M$15</formula>
    </cfRule>
    <cfRule type="expression" dxfId="5" priority="4">
      <formula>$E$10=$M$14</formula>
    </cfRule>
    <cfRule type="expression" dxfId="4" priority="5">
      <formula>$E$10=$M$13</formula>
    </cfRule>
    <cfRule type="expression" dxfId="3" priority="6">
      <formula>$E$10=$M$12</formula>
    </cfRule>
    <cfRule type="expression" dxfId="2" priority="7">
      <formula>$E$10=$M$11</formula>
    </cfRule>
    <cfRule type="expression" dxfId="1" priority="8">
      <formula>$E$9=$M$10</formula>
    </cfRule>
    <cfRule type="expression" dxfId="0" priority="9">
      <formula>$E$10=$M$9</formula>
    </cfRule>
  </conditionalFormatting>
  <dataValidations count="1">
    <dataValidation allowBlank="1" showInputMessage="1" showErrorMessage="1" prompt="該当がない場合は0を記入してください。" sqref="F132:F133" xr:uid="{487F9E8A-300F-41B4-A0C4-8961CE66B3FB}"/>
  </dataValidations>
  <pageMargins left="0.7" right="0.7" top="0.75" bottom="0.75" header="0.3" footer="0.3"/>
  <pageSetup paperSize="9" scale="35" orientation="portrait" r:id="rId1"/>
  <rowBreaks count="2" manualBreakCount="2">
    <brk id="76" max="10" man="1"/>
    <brk id="102" max="16383" man="1"/>
  </rowBreaks>
  <ignoredErrors>
    <ignoredError sqref="F13" evalError="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5C99-F112-4B48-A929-12459AEE03D0}">
  <sheetPr>
    <tabColor rgb="FF99FFCC"/>
  </sheetPr>
  <dimension ref="B1:H21"/>
  <sheetViews>
    <sheetView showGridLines="0" view="pageBreakPreview" zoomScale="85" zoomScaleNormal="100" zoomScaleSheetLayoutView="85" workbookViewId="0"/>
  </sheetViews>
  <sheetFormatPr defaultRowHeight="24.95" customHeight="1"/>
  <cols>
    <col min="1" max="1" width="5.625" style="3" customWidth="1"/>
    <col min="2" max="2" width="30.625" style="3" customWidth="1"/>
    <col min="3" max="8" width="24.625" style="3" customWidth="1"/>
    <col min="9" max="16384" width="9" style="3"/>
  </cols>
  <sheetData>
    <row r="1" spans="2:8" ht="24.95" customHeight="1">
      <c r="B1" s="55" t="s">
        <v>183</v>
      </c>
    </row>
    <row r="2" spans="2:8" ht="24.95" customHeight="1">
      <c r="B2" s="6"/>
      <c r="C2" s="7" t="s">
        <v>49</v>
      </c>
      <c r="D2" s="7" t="s">
        <v>55</v>
      </c>
      <c r="E2" s="7" t="s">
        <v>56</v>
      </c>
      <c r="F2" s="7" t="s">
        <v>57</v>
      </c>
      <c r="G2" s="7" t="s">
        <v>58</v>
      </c>
      <c r="H2" s="7" t="s">
        <v>59</v>
      </c>
    </row>
    <row r="3" spans="2:8" ht="24.95" customHeight="1">
      <c r="B3" s="1" t="s">
        <v>22</v>
      </c>
      <c r="C3" s="10">
        <f>'【個人】1回目＞計算用シート'!E124</f>
        <v>0</v>
      </c>
      <c r="D3" s="10">
        <f>'【個人】1回目＞計算用シート'!F124</f>
        <v>0</v>
      </c>
      <c r="E3" s="10">
        <f>'【個人】2回目＞計算用シート'!F124</f>
        <v>0</v>
      </c>
      <c r="F3" s="10">
        <f>'【個人】3回目＞計算用シート'!F124</f>
        <v>0</v>
      </c>
      <c r="G3" s="10">
        <f>'【個人】4回目＞計算用シート'!F124</f>
        <v>0</v>
      </c>
      <c r="H3" s="10">
        <f>'【個人】5回目＞計算用シート'!F124</f>
        <v>0</v>
      </c>
    </row>
    <row r="4" spans="2:8" ht="24.95" customHeight="1">
      <c r="B4" s="1" t="s">
        <v>23</v>
      </c>
      <c r="C4" s="10">
        <f>'【個人】1回目＞計算用シート'!E125</f>
        <v>0</v>
      </c>
      <c r="D4" s="10">
        <f>'【個人】1回目＞計算用シート'!F125</f>
        <v>0</v>
      </c>
      <c r="E4" s="10">
        <f>'【個人】2回目＞計算用シート'!F125</f>
        <v>0</v>
      </c>
      <c r="F4" s="10">
        <f>'【個人】3回目＞計算用シート'!F125</f>
        <v>0</v>
      </c>
      <c r="G4" s="10">
        <f>'【個人】4回目＞計算用シート'!F125</f>
        <v>0</v>
      </c>
      <c r="H4" s="10">
        <f>'【個人】5回目＞計算用シート'!F125</f>
        <v>0</v>
      </c>
    </row>
    <row r="5" spans="2:8" ht="24.95" customHeight="1">
      <c r="B5" s="1" t="s">
        <v>39</v>
      </c>
      <c r="C5" s="10">
        <f>'【個人】1回目＞計算用シート'!E126</f>
        <v>0</v>
      </c>
      <c r="D5" s="10">
        <f>'【個人】1回目＞計算用シート'!F126</f>
        <v>0</v>
      </c>
      <c r="E5" s="10">
        <f>'【個人】2回目＞計算用シート'!F126</f>
        <v>0</v>
      </c>
      <c r="F5" s="10">
        <f>'【個人】3回目＞計算用シート'!F126</f>
        <v>0</v>
      </c>
      <c r="G5" s="10">
        <f>'【個人】4回目＞計算用シート'!F126</f>
        <v>0</v>
      </c>
      <c r="H5" s="10">
        <f>'【個人】5回目＞計算用シート'!F126</f>
        <v>0</v>
      </c>
    </row>
    <row r="6" spans="2:8" ht="24.95" customHeight="1">
      <c r="B6" s="1" t="s">
        <v>40</v>
      </c>
      <c r="C6" s="10">
        <f>'【個人】1回目＞計算用シート'!E127</f>
        <v>0</v>
      </c>
      <c r="D6" s="10">
        <f>'【個人】1回目＞計算用シート'!F127</f>
        <v>0</v>
      </c>
      <c r="E6" s="10">
        <f>'【個人】2回目＞計算用シート'!F127</f>
        <v>0</v>
      </c>
      <c r="F6" s="10">
        <f>'【個人】3回目＞計算用シート'!F127</f>
        <v>0</v>
      </c>
      <c r="G6" s="10">
        <f>'【個人】4回目＞計算用シート'!F127</f>
        <v>0</v>
      </c>
      <c r="H6" s="10">
        <f>'【個人】5回目＞計算用シート'!F127</f>
        <v>0</v>
      </c>
    </row>
    <row r="7" spans="2:8" ht="24.95" customHeight="1">
      <c r="B7" s="56" t="s">
        <v>41</v>
      </c>
      <c r="C7" s="57">
        <f>'【個人】1回目＞計算用シート'!E128</f>
        <v>0</v>
      </c>
      <c r="D7" s="57">
        <f>'【個人】1回目＞計算用シート'!F128</f>
        <v>0</v>
      </c>
      <c r="E7" s="57">
        <f>'【個人】2回目＞計算用シート'!F128</f>
        <v>0</v>
      </c>
      <c r="F7" s="57">
        <f>'【個人】3回目＞計算用シート'!F128</f>
        <v>0</v>
      </c>
      <c r="G7" s="57">
        <f>'【個人】4回目＞計算用シート'!F128</f>
        <v>0</v>
      </c>
      <c r="H7" s="57">
        <f>'【個人】5回目＞計算用シート'!F128</f>
        <v>0</v>
      </c>
    </row>
    <row r="8" spans="2:8" ht="24.95" customHeight="1">
      <c r="B8" s="1" t="s">
        <v>42</v>
      </c>
      <c r="C8" s="10">
        <f>'【個人】1回目＞計算用シート'!E129</f>
        <v>0</v>
      </c>
      <c r="D8" s="10">
        <f>'【個人】1回目＞計算用シート'!F129</f>
        <v>0</v>
      </c>
      <c r="E8" s="10">
        <f>'【個人】2回目＞計算用シート'!F129</f>
        <v>0</v>
      </c>
      <c r="F8" s="10">
        <f>'【個人】3回目＞計算用シート'!F129</f>
        <v>0</v>
      </c>
      <c r="G8" s="10">
        <f>'【個人】4回目＞計算用シート'!F129</f>
        <v>0</v>
      </c>
      <c r="H8" s="10">
        <f>'【個人】5回目＞計算用シート'!F129</f>
        <v>0</v>
      </c>
    </row>
    <row r="9" spans="2:8" ht="24.95" customHeight="1">
      <c r="B9" s="1" t="s">
        <v>43</v>
      </c>
      <c r="C9" s="10">
        <f>'【個人】1回目＞計算用シート'!E130</f>
        <v>0</v>
      </c>
      <c r="D9" s="10">
        <f>'【個人】1回目＞計算用シート'!F130</f>
        <v>0</v>
      </c>
      <c r="E9" s="10">
        <f>'【個人】2回目＞計算用シート'!F130</f>
        <v>0</v>
      </c>
      <c r="F9" s="10">
        <f>'【個人】3回目＞計算用シート'!F130</f>
        <v>0</v>
      </c>
      <c r="G9" s="10">
        <f>'【個人】4回目＞計算用シート'!F130</f>
        <v>0</v>
      </c>
      <c r="H9" s="10">
        <f>'【個人】5回目＞計算用シート'!F130</f>
        <v>0</v>
      </c>
    </row>
    <row r="10" spans="2:8" ht="24.95" customHeight="1">
      <c r="B10" s="56" t="s">
        <v>44</v>
      </c>
      <c r="C10" s="57">
        <f>'【個人】1回目＞計算用シート'!E131</f>
        <v>0</v>
      </c>
      <c r="D10" s="57">
        <f>'【個人】1回目＞計算用シート'!F131</f>
        <v>0</v>
      </c>
      <c r="E10" s="57">
        <f>'【個人】2回目＞計算用シート'!F131</f>
        <v>0</v>
      </c>
      <c r="F10" s="57">
        <f>'【個人】3回目＞計算用シート'!F131</f>
        <v>0</v>
      </c>
      <c r="G10" s="57">
        <f>'【個人】4回目＞計算用シート'!F131</f>
        <v>0</v>
      </c>
      <c r="H10" s="57">
        <f>'【個人】5回目＞計算用シート'!F131</f>
        <v>0</v>
      </c>
    </row>
    <row r="11" spans="2:8" ht="24.95" customHeight="1">
      <c r="B11" s="1" t="s">
        <v>45</v>
      </c>
      <c r="C11" s="10">
        <f>'【個人】1回目＞計算用シート'!E132</f>
        <v>0</v>
      </c>
      <c r="D11" s="10">
        <f>'【個人】1回目＞計算用シート'!F132</f>
        <v>0</v>
      </c>
      <c r="E11" s="10">
        <f>'【個人】2回目＞計算用シート'!F132</f>
        <v>0</v>
      </c>
      <c r="F11" s="10">
        <f>'【個人】3回目＞計算用シート'!F132</f>
        <v>0</v>
      </c>
      <c r="G11" s="10">
        <f>'【個人】4回目＞計算用シート'!F132</f>
        <v>0</v>
      </c>
      <c r="H11" s="10">
        <f>'【個人】5回目＞計算用シート'!F132</f>
        <v>0</v>
      </c>
    </row>
    <row r="12" spans="2:8" ht="24.95" customHeight="1">
      <c r="B12" s="1" t="s">
        <v>46</v>
      </c>
      <c r="C12" s="10">
        <f>'【個人】1回目＞計算用シート'!E133</f>
        <v>0</v>
      </c>
      <c r="D12" s="10">
        <f>'【個人】1回目＞計算用シート'!F133</f>
        <v>0</v>
      </c>
      <c r="E12" s="10">
        <f>'【個人】2回目＞計算用シート'!F133</f>
        <v>0</v>
      </c>
      <c r="F12" s="10">
        <f>'【個人】3回目＞計算用シート'!F133</f>
        <v>0</v>
      </c>
      <c r="G12" s="10">
        <f>'【個人】4回目＞計算用シート'!F133</f>
        <v>0</v>
      </c>
      <c r="H12" s="10">
        <f>'【個人】5回目＞計算用シート'!F133</f>
        <v>0</v>
      </c>
    </row>
    <row r="13" spans="2:8" ht="24.95" customHeight="1">
      <c r="B13" s="1" t="s">
        <v>50</v>
      </c>
      <c r="C13" s="10">
        <f>'【個人】1回目＞計算用シート'!E134</f>
        <v>0</v>
      </c>
      <c r="D13" s="10">
        <f>'【個人】1回目＞計算用シート'!F134</f>
        <v>0</v>
      </c>
      <c r="E13" s="10">
        <f>'【個人】2回目＞計算用シート'!F134</f>
        <v>0</v>
      </c>
      <c r="F13" s="10">
        <f>'【個人】3回目＞計算用シート'!F134</f>
        <v>0</v>
      </c>
      <c r="G13" s="10">
        <f>'【個人】4回目＞計算用シート'!F134</f>
        <v>0</v>
      </c>
      <c r="H13" s="10">
        <f>'【個人】5回目＞計算用シート'!F134</f>
        <v>0</v>
      </c>
    </row>
    <row r="14" spans="2:8" ht="24.95" customHeight="1">
      <c r="B14" s="1" t="s">
        <v>51</v>
      </c>
      <c r="C14" s="10">
        <f>'【個人】1回目＞計算用シート'!E135</f>
        <v>0</v>
      </c>
      <c r="D14" s="10">
        <f>'【個人】1回目＞計算用シート'!F135</f>
        <v>0</v>
      </c>
      <c r="E14" s="10">
        <f>'【個人】2回目＞計算用シート'!F135</f>
        <v>0</v>
      </c>
      <c r="F14" s="10">
        <f>'【個人】3回目＞計算用シート'!F135</f>
        <v>0</v>
      </c>
      <c r="G14" s="10">
        <f>'【個人】4回目＞計算用シート'!F135</f>
        <v>0</v>
      </c>
      <c r="H14" s="10">
        <f>'【個人】5回目＞計算用シート'!F135</f>
        <v>0</v>
      </c>
    </row>
    <row r="15" spans="2:8" ht="24.95" customHeight="1">
      <c r="B15" s="56" t="s">
        <v>47</v>
      </c>
      <c r="C15" s="57">
        <f>'【個人】1回目＞計算用シート'!E136</f>
        <v>0</v>
      </c>
      <c r="D15" s="57">
        <f>'【個人】1回目＞計算用シート'!F136</f>
        <v>0</v>
      </c>
      <c r="E15" s="57">
        <f>'【個人】2回目＞計算用シート'!F136</f>
        <v>0</v>
      </c>
      <c r="F15" s="57">
        <f>'【個人】3回目＞計算用シート'!F136</f>
        <v>0</v>
      </c>
      <c r="G15" s="57">
        <f>'【個人】4回目＞計算用シート'!F136</f>
        <v>0</v>
      </c>
      <c r="H15" s="57">
        <f>'【個人】5回目＞計算用シート'!F136</f>
        <v>0</v>
      </c>
    </row>
    <row r="16" spans="2:8" ht="24.95" customHeight="1">
      <c r="B16" s="8" t="s">
        <v>63</v>
      </c>
      <c r="C16" s="10">
        <f>'【個人】1回目＞計算用シート'!E137</f>
        <v>0</v>
      </c>
      <c r="D16" s="10">
        <f>'【個人】1回目＞計算用シート'!F137</f>
        <v>0</v>
      </c>
      <c r="E16" s="10">
        <f>'【個人】2回目＞計算用シート'!F137</f>
        <v>0</v>
      </c>
      <c r="F16" s="10">
        <f>'【個人】3回目＞計算用シート'!F137</f>
        <v>0</v>
      </c>
      <c r="G16" s="10">
        <f>'【個人】4回目＞計算用シート'!F137</f>
        <v>0</v>
      </c>
      <c r="H16" s="10">
        <f>'【個人】5回目＞計算用シート'!F137</f>
        <v>0</v>
      </c>
    </row>
    <row r="17" spans="2:8" ht="24.95" customHeight="1">
      <c r="B17" s="1" t="s">
        <v>48</v>
      </c>
      <c r="C17" s="10">
        <f>'【個人】1回目＞計算用シート'!E138</f>
        <v>0</v>
      </c>
      <c r="D17" s="10">
        <f>'【個人】1回目＞計算用シート'!F138</f>
        <v>0</v>
      </c>
      <c r="E17" s="10">
        <f>'【個人】2回目＞計算用シート'!F138</f>
        <v>0</v>
      </c>
      <c r="F17" s="10">
        <f>'【個人】3回目＞計算用シート'!F138</f>
        <v>0</v>
      </c>
      <c r="G17" s="10">
        <f>'【個人】4回目＞計算用シート'!F138</f>
        <v>0</v>
      </c>
      <c r="H17" s="10">
        <f>'【個人】5回目＞計算用シート'!F138</f>
        <v>0</v>
      </c>
    </row>
    <row r="18" spans="2:8" ht="24.95" customHeight="1">
      <c r="B18" s="1" t="s">
        <v>64</v>
      </c>
      <c r="C18" s="10">
        <f>'【個人】1回目＞計算用シート'!E139</f>
        <v>0</v>
      </c>
      <c r="D18" s="10">
        <f>'【個人】1回目＞計算用シート'!F139</f>
        <v>0</v>
      </c>
      <c r="E18" s="10">
        <f>'【個人】2回目＞計算用シート'!F139</f>
        <v>0</v>
      </c>
      <c r="F18" s="10">
        <f>'【個人】3回目＞計算用シート'!F139</f>
        <v>0</v>
      </c>
      <c r="G18" s="10">
        <f>'【個人】4回目＞計算用シート'!F139</f>
        <v>0</v>
      </c>
      <c r="H18" s="10">
        <f>'【個人】5回目＞計算用シート'!F139</f>
        <v>0</v>
      </c>
    </row>
    <row r="19" spans="2:8" ht="11.25" customHeight="1">
      <c r="C19" s="4"/>
      <c r="D19" s="4"/>
      <c r="E19" s="4"/>
      <c r="F19" s="4"/>
      <c r="G19" s="4"/>
      <c r="H19" s="2"/>
    </row>
    <row r="20" spans="2:8" ht="24.95" customHeight="1">
      <c r="B20" s="5" t="s">
        <v>52</v>
      </c>
      <c r="C20" s="9"/>
      <c r="D20" s="51">
        <f>'【個人】1回目＞計算用シート'!F141</f>
        <v>0</v>
      </c>
      <c r="E20" s="51">
        <f>'【個人】2回目＞計算用シート'!F141</f>
        <v>0</v>
      </c>
      <c r="F20" s="51">
        <f>'【個人】3回目＞計算用シート'!F141</f>
        <v>0</v>
      </c>
      <c r="G20" s="51">
        <f>'【個人】4回目＞計算用シート'!F141</f>
        <v>0</v>
      </c>
      <c r="H20" s="51">
        <f>'【個人】5回目＞計算用シート'!F141</f>
        <v>0</v>
      </c>
    </row>
    <row r="21" spans="2:8" ht="24.95" customHeight="1">
      <c r="B21" s="5" t="s">
        <v>53</v>
      </c>
      <c r="C21" s="9"/>
      <c r="D21" s="51">
        <f>'【個人】1回目＞計算用シート'!F142</f>
        <v>0</v>
      </c>
      <c r="E21" s="51">
        <f>'【個人】2回目＞計算用シート'!F142</f>
        <v>0</v>
      </c>
      <c r="F21" s="51">
        <f>'【個人】3回目＞計算用シート'!F142</f>
        <v>0</v>
      </c>
      <c r="G21" s="51">
        <f>'【個人】4回目＞計算用シート'!F142</f>
        <v>0</v>
      </c>
      <c r="H21" s="51">
        <f>'【個人】5回目＞計算用シート'!F142</f>
        <v>0</v>
      </c>
    </row>
  </sheetData>
  <sheetProtection algorithmName="SHA-512" hashValue="K+UOXZN1pEb3cFz7+qObWdqDhtpbHhFMjkB9LS/Rsd6w87qCZhxNc0DggbAcEX3KUeKVTkRGUtZSdsqsRl4Crw==" saltValue="lIanAjelw/dFowVn3F448w==" spinCount="100000" sheet="1" objects="1" scenarios="1"/>
  <phoneticPr fontId="2"/>
  <pageMargins left="0.7" right="0.7" top="0.75" bottom="0.75" header="0.3" footer="0.3"/>
  <pageSetup paperSize="9"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D5D89-7948-44D1-8393-959E73FD7D4F}">
  <dimension ref="B1:F11"/>
  <sheetViews>
    <sheetView workbookViewId="0">
      <selection activeCell="E29" sqref="E29"/>
    </sheetView>
  </sheetViews>
  <sheetFormatPr defaultRowHeight="18.75"/>
  <cols>
    <col min="2" max="2" width="63" customWidth="1"/>
    <col min="3" max="4" width="20.625" customWidth="1"/>
    <col min="5" max="5" width="50.125" style="11" customWidth="1"/>
    <col min="6" max="6" width="36" customWidth="1"/>
  </cols>
  <sheetData>
    <row r="1" spans="2:6" s="11" customFormat="1">
      <c r="B1" s="12" t="s">
        <v>118</v>
      </c>
      <c r="C1" s="12" t="s">
        <v>119</v>
      </c>
      <c r="D1" s="12" t="s">
        <v>120</v>
      </c>
      <c r="E1" s="12" t="s">
        <v>124</v>
      </c>
      <c r="F1" s="12" t="s">
        <v>125</v>
      </c>
    </row>
    <row r="2" spans="2:6">
      <c r="B2" s="13" t="s">
        <v>109</v>
      </c>
      <c r="C2" s="14">
        <v>44561</v>
      </c>
      <c r="D2" s="15" t="s">
        <v>121</v>
      </c>
      <c r="E2" s="15" t="s">
        <v>121</v>
      </c>
      <c r="F2" s="15" t="s">
        <v>121</v>
      </c>
    </row>
    <row r="3" spans="2:6">
      <c r="B3" s="13" t="s">
        <v>110</v>
      </c>
      <c r="C3" s="14">
        <v>44561</v>
      </c>
      <c r="D3" s="15" t="s">
        <v>121</v>
      </c>
      <c r="E3" s="15" t="s">
        <v>121</v>
      </c>
      <c r="F3" s="15" t="s">
        <v>121</v>
      </c>
    </row>
    <row r="4" spans="2:6">
      <c r="B4" s="13" t="s">
        <v>99</v>
      </c>
      <c r="C4" s="14">
        <v>44561</v>
      </c>
      <c r="D4" s="15" t="s">
        <v>121</v>
      </c>
      <c r="E4" s="15" t="s">
        <v>121</v>
      </c>
      <c r="F4" s="15" t="s">
        <v>121</v>
      </c>
    </row>
    <row r="5" spans="2:6">
      <c r="B5" s="13" t="s">
        <v>111</v>
      </c>
      <c r="C5" s="14">
        <v>44957</v>
      </c>
      <c r="D5" s="15" t="s">
        <v>130</v>
      </c>
      <c r="E5" s="15" t="s">
        <v>127</v>
      </c>
      <c r="F5" s="15" t="s">
        <v>121</v>
      </c>
    </row>
    <row r="6" spans="2:6">
      <c r="B6" s="13" t="s">
        <v>114</v>
      </c>
      <c r="C6" s="14">
        <v>45046</v>
      </c>
      <c r="D6" s="15" t="s">
        <v>130</v>
      </c>
      <c r="E6" s="15" t="s">
        <v>128</v>
      </c>
      <c r="F6" s="15" t="s">
        <v>121</v>
      </c>
    </row>
    <row r="7" spans="2:6">
      <c r="B7" s="13" t="s">
        <v>113</v>
      </c>
      <c r="C7" s="14">
        <v>45138</v>
      </c>
      <c r="D7" s="15" t="s">
        <v>130</v>
      </c>
      <c r="E7" s="15" t="s">
        <v>128</v>
      </c>
      <c r="F7" s="15" t="s">
        <v>121</v>
      </c>
    </row>
    <row r="8" spans="2:6">
      <c r="B8" s="13" t="s">
        <v>112</v>
      </c>
      <c r="C8" s="14">
        <v>45216</v>
      </c>
      <c r="D8" s="15" t="s">
        <v>130</v>
      </c>
      <c r="E8" s="15" t="s">
        <v>128</v>
      </c>
      <c r="F8" s="15" t="s">
        <v>121</v>
      </c>
    </row>
    <row r="9" spans="2:6">
      <c r="B9" s="13" t="s">
        <v>100</v>
      </c>
      <c r="C9" s="14">
        <v>44911</v>
      </c>
      <c r="D9" s="15" t="s">
        <v>130</v>
      </c>
      <c r="E9" s="15" t="s">
        <v>131</v>
      </c>
      <c r="F9" s="15" t="s">
        <v>126</v>
      </c>
    </row>
    <row r="10" spans="2:6">
      <c r="B10" s="13" t="s">
        <v>116</v>
      </c>
      <c r="C10" s="14">
        <v>45313</v>
      </c>
      <c r="D10" s="15" t="s">
        <v>129</v>
      </c>
      <c r="E10" s="15" t="s">
        <v>123</v>
      </c>
      <c r="F10" s="15" t="s">
        <v>122</v>
      </c>
    </row>
    <row r="11" spans="2:6">
      <c r="B11" s="13" t="s">
        <v>115</v>
      </c>
      <c r="C11" s="14">
        <v>45406</v>
      </c>
      <c r="D11" s="15" t="s">
        <v>129</v>
      </c>
      <c r="E11" s="15" t="s">
        <v>123</v>
      </c>
      <c r="F11" s="15" t="s">
        <v>122</v>
      </c>
    </row>
  </sheetData>
  <phoneticPr fontId="2"/>
  <pageMargins left="0.7" right="0.7" top="0.75" bottom="0.75" header="0.3" footer="0.3"/>
  <pageSetup orientation="portrait"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【個人】1回目＞計算用シート</vt:lpstr>
      <vt:lpstr>【個人】2回目＞計算用シート</vt:lpstr>
      <vt:lpstr>【個人】3回目＞計算用シート</vt:lpstr>
      <vt:lpstr>【個人】4回目＞計算用シート</vt:lpstr>
      <vt:lpstr>【個人】5回目＞計算用シート</vt:lpstr>
      <vt:lpstr>【入力不要】生産性向上に関する年度推移</vt:lpstr>
      <vt:lpstr>データ用</vt:lpstr>
      <vt:lpstr>'【個人】1回目＞計算用シート'!Print_Area</vt:lpstr>
      <vt:lpstr>'【個人】2回目＞計算用シート'!Print_Area</vt:lpstr>
      <vt:lpstr>'【個人】3回目＞計算用シート'!Print_Area</vt:lpstr>
      <vt:lpstr>'【個人】4回目＞計算用シート'!Print_Area</vt:lpstr>
      <vt:lpstr>'【個人】5回目＞計算用シート'!Print_Area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DTFA</dc:creator>
  <cp:lastModifiedBy> DTFA</cp:lastModifiedBy>
  <dcterms:created xsi:type="dcterms:W3CDTF">2023-01-05T10:54:05Z</dcterms:created>
  <dcterms:modified xsi:type="dcterms:W3CDTF">2025-03-18T10:58:39Z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2023-01-05T10:54:05Z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61a0c334-9846-4608-9242-053e44934ceb</vt:lpwstr>
  </property>
  <property fmtid="{D5CDD505-2E9C-101B-9397-08002B2CF9AE}" pid="8" name="MSIP_Label_ea60d57e-af5b-4752-ac57-3e4f28ca11dc_ContentBits">
    <vt:lpwstr>0</vt:lpwstr>
  </property>
</Properties>
</file>